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1.xml" ContentType="application/vnd.ms-office.chartcolorsty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mmailhosalgorta_ufl_edu/Documents/Dr Wallau-UF/Warm Season Demos/Hybrids 2023/Summer/"/>
    </mc:Choice>
  </mc:AlternateContent>
  <xr:revisionPtr revIDLastSave="639" documentId="8_{BA3787E7-1B03-D147-B300-367C57B6DD0A}" xr6:coauthVersionLast="47" xr6:coauthVersionMax="47" xr10:uidLastSave="{EEDCB12A-2AE3-114A-9DBC-61852C7CBFF5}"/>
  <bookViews>
    <workbookView xWindow="0" yWindow="500" windowWidth="28800" windowHeight="15880" xr2:uid="{57C6CD47-D5CA-604E-9B72-FCF9A4F81D73}"/>
  </bookViews>
  <sheets>
    <sheet name="Summer Sorghum Sudan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5" i="1" l="1"/>
  <c r="AE16" i="1"/>
  <c r="AE17" i="1"/>
  <c r="AE18" i="1"/>
  <c r="AE19" i="1"/>
  <c r="AE14" i="1"/>
  <c r="AE13" i="1"/>
  <c r="AE12" i="1"/>
  <c r="AE11" i="1"/>
  <c r="AE10" i="1"/>
  <c r="AE9" i="1"/>
</calcChain>
</file>

<file path=xl/sharedStrings.xml><?xml version="1.0" encoding="utf-8"?>
<sst xmlns="http://schemas.openxmlformats.org/spreadsheetml/2006/main" count="301" uniqueCount="105">
  <si>
    <t>University of Florida/Institute of Food and Agricultural Sciences</t>
  </si>
  <si>
    <t>Marcelo Wallau, Diwakar Vyas and Maria Elena Mailhos</t>
  </si>
  <si>
    <t>Company</t>
  </si>
  <si>
    <t>Hybrid</t>
  </si>
  <si>
    <t>Milk production per acre</t>
  </si>
  <si>
    <t>TDN</t>
  </si>
  <si>
    <t>CP</t>
  </si>
  <si>
    <t>WSC</t>
  </si>
  <si>
    <t>aNDF</t>
  </si>
  <si>
    <t>NDFD30</t>
  </si>
  <si>
    <t>uNDF30</t>
  </si>
  <si>
    <t>lb DM/A</t>
  </si>
  <si>
    <t>lb milk/ton silage</t>
  </si>
  <si>
    <t>lb milk/A</t>
  </si>
  <si>
    <t>*</t>
  </si>
  <si>
    <t>Coffey Seeds</t>
  </si>
  <si>
    <t>Defiance</t>
  </si>
  <si>
    <t>Reliance</t>
  </si>
  <si>
    <t>Xtragraze 2.0</t>
  </si>
  <si>
    <t>Dyna-Gro Seed</t>
  </si>
  <si>
    <t>DYNAGRAZE II</t>
  </si>
  <si>
    <t>DYNAGRAZE II BMR</t>
  </si>
  <si>
    <t>Danny Boy II BMR</t>
  </si>
  <si>
    <t>FULLGRAZE II</t>
  </si>
  <si>
    <t>FULLGRAZE II BMR</t>
  </si>
  <si>
    <t>Richardson Seeds</t>
  </si>
  <si>
    <t>S425</t>
  </si>
  <si>
    <t>S72</t>
  </si>
  <si>
    <t>Mean</t>
  </si>
  <si>
    <t>Production and nutritive value for each harvest</t>
  </si>
  <si>
    <t>Harvest date</t>
  </si>
  <si>
    <t>A</t>
  </si>
  <si>
    <t>B</t>
  </si>
  <si>
    <t>C</t>
  </si>
  <si>
    <t>SE</t>
  </si>
  <si>
    <t>Parameters: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</si>
  <si>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</si>
  <si>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</si>
  <si>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>Productivity across harvests</t>
  </si>
  <si>
    <t>Biomass harvested (lb DM/A)</t>
  </si>
  <si>
    <t>Milk production per ton (milk/ton silage)</t>
  </si>
  <si>
    <t>Milk production per acre (lb milk/A)</t>
  </si>
  <si>
    <t>Accumulation rate (lb DM/day)</t>
  </si>
  <si>
    <t>Harvest 1</t>
  </si>
  <si>
    <t>Harvest 2</t>
  </si>
  <si>
    <t>Harvest 3</t>
  </si>
  <si>
    <t>Disclosure</t>
  </si>
  <si>
    <t>This hybrid test is conducted independently by UF/IFAS faculty and is open for all seed companies to enter hybrids for the test.</t>
  </si>
  <si>
    <t>Management information</t>
  </si>
  <si>
    <t>Contact</t>
  </si>
  <si>
    <t xml:space="preserve">Production and nutritive value for Harvest 2 </t>
  </si>
  <si>
    <t>Dynagraze II</t>
  </si>
  <si>
    <t>Dynagraze II BMR</t>
  </si>
  <si>
    <t>Fullgraze II</t>
  </si>
  <si>
    <t>Fullgraze II BMR</t>
  </si>
  <si>
    <t>Ton silage/A</t>
  </si>
  <si>
    <r>
      <rPr>
        <b/>
        <sz val="12"/>
        <color theme="1"/>
        <rFont val="Arial Nova"/>
      </rPr>
      <t>*</t>
    </r>
    <r>
      <rPr>
        <sz val="12"/>
        <color theme="1"/>
        <rFont val="Arial Nova"/>
      </rPr>
      <t xml:space="preserve"> For all tables, indicates hybrids that performed similarly to the best hybrid, according to F-test at </t>
    </r>
    <r>
      <rPr>
        <i/>
        <sz val="12"/>
        <color theme="1"/>
        <rFont val="Arial Nova"/>
      </rPr>
      <t>P&lt;0.05</t>
    </r>
    <r>
      <rPr>
        <sz val="12"/>
        <color theme="1"/>
        <rFont val="Arial Nova"/>
      </rPr>
      <t>; n.s. means no statistical difference between hybrids. All mean reported are least square means.</t>
    </r>
  </si>
  <si>
    <r>
      <rPr>
        <b/>
        <sz val="8"/>
        <color theme="1"/>
        <rFont val="Arial Nova"/>
      </rPr>
      <t>5</t>
    </r>
    <r>
      <rPr>
        <sz val="12"/>
        <color theme="1"/>
        <rFont val="Arial Nova"/>
      </rPr>
      <t xml:space="preserve"> Hybrids marked with "**" are on the top right quadrant of the production chart, with superior biomass production and superior milk production per ton of silage compared to averages.</t>
    </r>
  </si>
  <si>
    <r>
      <t>NE</t>
    </r>
    <r>
      <rPr>
        <b/>
        <sz val="8"/>
        <color theme="1"/>
        <rFont val="Arial Nova"/>
      </rPr>
      <t>l</t>
    </r>
  </si>
  <si>
    <t>lb DM/day</t>
  </si>
  <si>
    <r>
      <t xml:space="preserve">For more information, contact </t>
    </r>
    <r>
      <rPr>
        <u/>
        <sz val="12"/>
        <color theme="1"/>
        <rFont val="Arial Nova"/>
      </rPr>
      <t>forages@ifas.ufl.edu</t>
    </r>
  </si>
  <si>
    <t>Fertilizer Appication LBS/Acre - N 316; P 56; K 300; divided in pre-incorporated, starter and 4 other applications.</t>
  </si>
  <si>
    <t>%</t>
  </si>
  <si>
    <t>Dry Matter</t>
  </si>
  <si>
    <r>
      <rPr>
        <b/>
        <sz val="8"/>
        <color theme="1"/>
        <rFont val="Arial Nova"/>
      </rPr>
      <t xml:space="preserve">1 </t>
    </r>
    <r>
      <rPr>
        <sz val="12"/>
        <color theme="1"/>
        <rFont val="Arial Nova"/>
      </rPr>
      <t>Biomass harvested for second harvest.</t>
    </r>
  </si>
  <si>
    <r>
      <rPr>
        <b/>
        <sz val="8"/>
        <color theme="1"/>
        <rFont val="Arial Nova"/>
      </rPr>
      <t xml:space="preserve">2 </t>
    </r>
    <r>
      <rPr>
        <sz val="12"/>
        <color theme="1"/>
        <rFont val="Arial Nova"/>
      </rPr>
      <t>Estimated silage production for second harvest.</t>
    </r>
  </si>
  <si>
    <r>
      <rPr>
        <b/>
        <sz val="8"/>
        <color theme="1"/>
        <rFont val="Arial Nova"/>
      </rPr>
      <t>3</t>
    </r>
    <r>
      <rPr>
        <sz val="8"/>
        <color theme="1"/>
        <rFont val="Arial Nova"/>
      </rPr>
      <t xml:space="preserve"> </t>
    </r>
    <r>
      <rPr>
        <sz val="12"/>
        <color theme="1"/>
        <rFont val="Arial Nova"/>
      </rPr>
      <t>Nutritive value parameters and estimated milk produciton for second harvest.</t>
    </r>
  </si>
  <si>
    <r>
      <rPr>
        <b/>
        <sz val="8"/>
        <color theme="1"/>
        <rFont val="Arial Nova"/>
      </rPr>
      <t xml:space="preserve">4 </t>
    </r>
    <r>
      <rPr>
        <sz val="12"/>
        <color theme="1"/>
        <rFont val="Arial Nova"/>
      </rPr>
      <t>Disease score on second harvest, low values mean less disease incidence. * indicates hybrids with the most incidence of disease or lodging</t>
    </r>
  </si>
  <si>
    <r>
      <rPr>
        <b/>
        <sz val="8"/>
        <color theme="1"/>
        <rFont val="Arial Nova"/>
      </rPr>
      <t>6</t>
    </r>
    <r>
      <rPr>
        <sz val="12"/>
        <color theme="1"/>
        <rFont val="Arial Nova"/>
      </rPr>
      <t xml:space="preserve"> Standard Error of the mean.</t>
    </r>
  </si>
  <si>
    <t>Trial was conducted at the Plant Science Research and Education Unit, in Citra, FL.</t>
  </si>
  <si>
    <t>Planting rate was 122,000 seeds /Acre, 7.5-inch rows; all seeds received already treated with seed safener.</t>
  </si>
  <si>
    <t>Pesticide application - Prowl and Dual at planting and Athrazine at around 12"; Insecticide as needed, total 1 application (Intrepid).</t>
  </si>
  <si>
    <t>Trial was irrigated as needed.</t>
  </si>
  <si>
    <t>Southeast AgriSeeds</t>
  </si>
  <si>
    <t>Heavyweight</t>
  </si>
  <si>
    <t>SS275</t>
  </si>
  <si>
    <t>Results from the 2023 Summer Sorghum x Sudan Silage hybrid test</t>
  </si>
  <si>
    <t>Accumulation rate</t>
  </si>
  <si>
    <t>Planting date July 25, 2023.</t>
  </si>
  <si>
    <t>9/5/23 (42 days)</t>
  </si>
  <si>
    <t>10/10/23 (35 days)</t>
  </si>
  <si>
    <t>11/28/23 (49 days)</t>
  </si>
  <si>
    <t>Harvest 1 on 9/5/23 (42 days), Harvest 2 on 10/10/23 (35 days), Harvest 3 on 11/28/23 (49 days).</t>
  </si>
  <si>
    <t>ADF</t>
  </si>
  <si>
    <t>------------ % NDF ------------</t>
  </si>
  <si>
    <t>Dry Matter at harvest</t>
  </si>
  <si>
    <t>Biomass</t>
  </si>
  <si>
    <t>Accumulation Rate</t>
  </si>
  <si>
    <t>Milk production</t>
  </si>
  <si>
    <t>Disease score</t>
  </si>
  <si>
    <t>Starch</t>
  </si>
  <si>
    <t>----------------- % NDF -----------------</t>
  </si>
  <si>
    <t>TDN (% DM)</t>
  </si>
  <si>
    <t>n.s.</t>
  </si>
  <si>
    <t>Mcal/100 lb DM</t>
  </si>
  <si>
    <r>
      <t>Biomass @ Harvest 2</t>
    </r>
    <r>
      <rPr>
        <b/>
        <vertAlign val="superscript"/>
        <sz val="12"/>
        <color theme="1"/>
        <rFont val="Arial Nova"/>
      </rPr>
      <t>1</t>
    </r>
  </si>
  <si>
    <r>
      <t>Estimated silage production (35% DM)</t>
    </r>
    <r>
      <rPr>
        <b/>
        <vertAlign val="superscript"/>
        <sz val="12"/>
        <color theme="1"/>
        <rFont val="Arial Nova"/>
      </rPr>
      <t>2</t>
    </r>
  </si>
  <si>
    <r>
      <t>Milk production per ton</t>
    </r>
    <r>
      <rPr>
        <b/>
        <vertAlign val="superscript"/>
        <sz val="12"/>
        <color theme="1"/>
        <rFont val="Arial Nova"/>
      </rPr>
      <t>3</t>
    </r>
  </si>
  <si>
    <r>
      <t>Disease score</t>
    </r>
    <r>
      <rPr>
        <b/>
        <vertAlign val="superscript"/>
        <sz val="12"/>
        <color theme="1"/>
        <rFont val="Arial Nova"/>
      </rPr>
      <t>4</t>
    </r>
  </si>
  <si>
    <r>
      <t>Top performing (chart)</t>
    </r>
    <r>
      <rPr>
        <b/>
        <vertAlign val="superscript"/>
        <sz val="12"/>
        <color theme="1"/>
        <rFont val="Arial Nova"/>
      </rPr>
      <t>5</t>
    </r>
  </si>
  <si>
    <r>
      <t>SE</t>
    </r>
    <r>
      <rPr>
        <i/>
        <vertAlign val="superscript"/>
        <sz val="12"/>
        <color theme="1"/>
        <rFont val="Arial Nova"/>
      </rPr>
      <t>6</t>
    </r>
  </si>
  <si>
    <r>
      <t>DM, dry matter (%); NE</t>
    </r>
    <r>
      <rPr>
        <sz val="8"/>
        <color theme="1"/>
        <rFont val="Arial Nova"/>
      </rPr>
      <t>l</t>
    </r>
    <r>
      <rPr>
        <sz val="12"/>
        <color theme="1"/>
        <rFont val="Arial Nova"/>
      </rPr>
      <t>, net energy for lactation (Mcal/100 lb DM), TDN, total digestible nutrients (% DM); CP, crude protein (% DM); starch (% DM); WSC, water soluble carbohydrates (% DM);</t>
    </r>
  </si>
  <si>
    <t>ADF, acid detergent fiber (% DM); aNDF, amylase-corrected neutral detergent fiber (% DM);  NDFD30, NDF digestibility (as % of NDF) at 30 h in rumen, uNDF30, undigestible NDF, digestibility (as % of NDF) at 30 h in rumen.</t>
  </si>
  <si>
    <t>-------------------------------------- % DM --------------------------------------</t>
  </si>
  <si>
    <t xml:space="preserve"> --------------------------------------------------------------------- % DM  ---------------------------------------------------------------------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</si>
</sst>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ova"/>
    </font>
    <font>
      <b/>
      <sz val="20"/>
      <color theme="1"/>
      <name val="Arial Nova"/>
    </font>
    <font>
      <b/>
      <sz val="16"/>
      <color theme="1"/>
      <name val="Arial Nova"/>
    </font>
    <font>
      <b/>
      <sz val="12"/>
      <color theme="1"/>
      <name val="Arial Nova"/>
    </font>
    <font>
      <b/>
      <i/>
      <sz val="12"/>
      <color theme="1"/>
      <name val="Arial Nova"/>
    </font>
    <font>
      <b/>
      <sz val="8"/>
      <color theme="1"/>
      <name val="Arial Nova"/>
    </font>
    <font>
      <i/>
      <sz val="12"/>
      <color theme="1"/>
      <name val="Arial Nova"/>
    </font>
    <font>
      <b/>
      <sz val="15"/>
      <color rgb="FF444444"/>
      <name val="Arial Nova"/>
    </font>
    <font>
      <sz val="8"/>
      <color theme="1"/>
      <name val="Arial Nova"/>
    </font>
    <font>
      <sz val="12"/>
      <color rgb="FF000000"/>
      <name val="Calibri"/>
      <family val="2"/>
      <scheme val="minor"/>
    </font>
    <font>
      <b/>
      <i/>
      <sz val="12"/>
      <name val="Arial Nova"/>
    </font>
    <font>
      <u/>
      <sz val="12"/>
      <color theme="1"/>
      <name val="Arial Nova"/>
    </font>
    <font>
      <i/>
      <sz val="12"/>
      <color rgb="FF000000"/>
      <name val="Arial Nova"/>
    </font>
    <font>
      <b/>
      <sz val="16"/>
      <color rgb="FF444444"/>
      <name val="Arial Nova"/>
    </font>
    <font>
      <i/>
      <sz val="12"/>
      <color theme="1"/>
      <name val="Arial Nova"/>
      <family val="2"/>
    </font>
    <font>
      <sz val="12"/>
      <color theme="1"/>
      <name val="Arial Nova"/>
      <family val="2"/>
    </font>
    <font>
      <b/>
      <vertAlign val="superscript"/>
      <sz val="12"/>
      <color theme="1"/>
      <name val="Arial Nova"/>
    </font>
    <font>
      <i/>
      <vertAlign val="superscript"/>
      <sz val="12"/>
      <color theme="1"/>
      <name val="Arial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" fontId="2" fillId="2" borderId="0" xfId="0" applyNumberFormat="1" applyFont="1" applyFill="1"/>
    <xf numFmtId="164" fontId="2" fillId="2" borderId="0" xfId="0" applyNumberFormat="1" applyFont="1" applyFill="1"/>
    <xf numFmtId="2" fontId="2" fillId="2" borderId="0" xfId="0" applyNumberFormat="1" applyFont="1" applyFill="1"/>
    <xf numFmtId="165" fontId="2" fillId="2" borderId="0" xfId="1" applyNumberFormat="1" applyFont="1" applyFill="1"/>
    <xf numFmtId="0" fontId="5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164" fontId="5" fillId="2" borderId="0" xfId="0" applyNumberFormat="1" applyFont="1" applyFill="1"/>
    <xf numFmtId="2" fontId="5" fillId="2" borderId="0" xfId="0" applyNumberFormat="1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/>
    <xf numFmtId="1" fontId="5" fillId="2" borderId="1" xfId="0" applyNumberFormat="1" applyFont="1" applyFill="1" applyBorder="1"/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11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8" fillId="2" borderId="3" xfId="0" applyFont="1" applyFill="1" applyBorder="1"/>
    <xf numFmtId="0" fontId="8" fillId="2" borderId="2" xfId="0" applyFont="1" applyFill="1" applyBorder="1"/>
    <xf numFmtId="1" fontId="8" fillId="2" borderId="2" xfId="0" applyNumberFormat="1" applyFont="1" applyFill="1" applyBorder="1"/>
    <xf numFmtId="164" fontId="8" fillId="2" borderId="2" xfId="0" applyNumberFormat="1" applyFont="1" applyFill="1" applyBorder="1"/>
    <xf numFmtId="2" fontId="8" fillId="2" borderId="2" xfId="0" applyNumberFormat="1" applyFont="1" applyFill="1" applyBorder="1"/>
    <xf numFmtId="164" fontId="8" fillId="2" borderId="3" xfId="0" applyNumberFormat="1" applyFont="1" applyFill="1" applyBorder="1"/>
    <xf numFmtId="0" fontId="2" fillId="2" borderId="0" xfId="0" quotePrefix="1" applyFont="1" applyFill="1"/>
    <xf numFmtId="165" fontId="5" fillId="2" borderId="0" xfId="1" applyNumberFormat="1" applyFont="1" applyFill="1"/>
    <xf numFmtId="165" fontId="5" fillId="2" borderId="1" xfId="1" applyNumberFormat="1" applyFont="1" applyFill="1" applyBorder="1"/>
    <xf numFmtId="165" fontId="8" fillId="2" borderId="2" xfId="1" applyNumberFormat="1" applyFont="1" applyFill="1" applyBorder="1"/>
    <xf numFmtId="2" fontId="5" fillId="2" borderId="0" xfId="2" applyNumberFormat="1" applyFont="1" applyFill="1"/>
    <xf numFmtId="2" fontId="2" fillId="2" borderId="0" xfId="2" applyNumberFormat="1" applyFont="1" applyFill="1"/>
    <xf numFmtId="164" fontId="5" fillId="2" borderId="0" xfId="2" applyNumberFormat="1" applyFont="1" applyFill="1"/>
    <xf numFmtId="164" fontId="2" fillId="2" borderId="0" xfId="2" applyNumberFormat="1" applyFont="1" applyFill="1"/>
    <xf numFmtId="164" fontId="5" fillId="2" borderId="1" xfId="2" applyNumberFormat="1" applyFont="1" applyFill="1" applyBorder="1"/>
    <xf numFmtId="164" fontId="8" fillId="2" borderId="2" xfId="2" applyNumberFormat="1" applyFont="1" applyFill="1" applyBorder="1"/>
    <xf numFmtId="164" fontId="14" fillId="2" borderId="3" xfId="2" applyNumberFormat="1" applyFont="1" applyFill="1" applyBorder="1"/>
    <xf numFmtId="0" fontId="8" fillId="2" borderId="2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/>
    <xf numFmtId="14" fontId="2" fillId="2" borderId="0" xfId="0" applyNumberFormat="1" applyFont="1" applyFill="1"/>
    <xf numFmtId="0" fontId="2" fillId="2" borderId="3" xfId="0" applyFont="1" applyFill="1" applyBorder="1"/>
    <xf numFmtId="0" fontId="17" fillId="2" borderId="0" xfId="0" applyFont="1" applyFill="1" applyAlignment="1">
      <alignment horizontal="center" vertical="center"/>
    </xf>
    <xf numFmtId="2" fontId="8" fillId="2" borderId="3" xfId="0" applyNumberFormat="1" applyFont="1" applyFill="1" applyBorder="1"/>
    <xf numFmtId="1" fontId="8" fillId="2" borderId="3" xfId="0" applyNumberFormat="1" applyFont="1" applyFill="1" applyBorder="1"/>
    <xf numFmtId="164" fontId="2" fillId="2" borderId="3" xfId="0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cap="all" spc="100" normalizeH="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cap="all" spc="100" normalizeH="0" baseline="0">
              <a:solidFill>
                <a:schemeClr val="lt1"/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'Summer Sorghum Sudan 23'!$C$9:$C$21</c:f>
              <c:numCache>
                <c:formatCode>_(* #,##0_);_(* \(#,##0\);_(* "-"??_);_(@_)</c:formatCode>
                <c:ptCount val="13"/>
                <c:pt idx="0">
                  <c:v>4082.9670357670002</c:v>
                </c:pt>
                <c:pt idx="1">
                  <c:v>4969.9760279689999</c:v>
                </c:pt>
                <c:pt idx="2">
                  <c:v>2810.516796372</c:v>
                </c:pt>
                <c:pt idx="3">
                  <c:v>2967.252067334</c:v>
                </c:pt>
                <c:pt idx="4">
                  <c:v>5373.7261875650001</c:v>
                </c:pt>
                <c:pt idx="5">
                  <c:v>4674.3885489470003</c:v>
                </c:pt>
                <c:pt idx="6">
                  <c:v>3493.8501887359998</c:v>
                </c:pt>
                <c:pt idx="7">
                  <c:v>3713</c:v>
                </c:pt>
                <c:pt idx="8">
                  <c:v>3175.3466882920002</c:v>
                </c:pt>
                <c:pt idx="9">
                  <c:v>3534.6691490080002</c:v>
                </c:pt>
                <c:pt idx="10">
                  <c:v>2553.0143519009998</c:v>
                </c:pt>
                <c:pt idx="11">
                  <c:v>2004.8260924220001</c:v>
                </c:pt>
                <c:pt idx="12">
                  <c:v>5256.4352849110001</c:v>
                </c:pt>
              </c:numCache>
            </c:numRef>
          </c:xVal>
          <c:yVal>
            <c:numRef>
              <c:f>'Summer Sorghum Sudan 23'!$I$9:$I$21</c:f>
              <c:numCache>
                <c:formatCode>_(* #,##0_);_(* \(#,##0\);_(* "-"??_);_(@_)</c:formatCode>
                <c:ptCount val="13"/>
                <c:pt idx="0">
                  <c:v>2781.25</c:v>
                </c:pt>
                <c:pt idx="1">
                  <c:v>2766.25</c:v>
                </c:pt>
                <c:pt idx="2">
                  <c:v>2940.75</c:v>
                </c:pt>
                <c:pt idx="3">
                  <c:v>2990.75</c:v>
                </c:pt>
                <c:pt idx="4">
                  <c:v>2856.75</c:v>
                </c:pt>
                <c:pt idx="5">
                  <c:v>3098.25</c:v>
                </c:pt>
                <c:pt idx="6">
                  <c:v>2872</c:v>
                </c:pt>
                <c:pt idx="7">
                  <c:v>2853.25</c:v>
                </c:pt>
                <c:pt idx="8">
                  <c:v>2992.5</c:v>
                </c:pt>
                <c:pt idx="9">
                  <c:v>2830.75</c:v>
                </c:pt>
                <c:pt idx="10">
                  <c:v>3044.5</c:v>
                </c:pt>
                <c:pt idx="11">
                  <c:v>3029.25</c:v>
                </c:pt>
                <c:pt idx="12">
                  <c:v>2733.25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1D-F548-942E-22BE7C30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ax val="550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ax val="3500"/>
          <c:min val="25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800">
          <a:latin typeface="Arial Nova" panose="020B05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587269</xdr:colOff>
      <xdr:row>0</xdr:row>
      <xdr:rowOff>270203</xdr:rowOff>
    </xdr:from>
    <xdr:to>
      <xdr:col>30</xdr:col>
      <xdr:colOff>841270</xdr:colOff>
      <xdr:row>5</xdr:row>
      <xdr:rowOff>53777</xdr:rowOff>
    </xdr:to>
    <xdr:pic>
      <xdr:nvPicPr>
        <xdr:cNvPr id="3" name="Picture 2" descr="Forage Team - University of Florida, Institute of Food and Agricultural  Sciences - UF/IFAS">
          <a:extLst>
            <a:ext uri="{FF2B5EF4-FFF2-40B4-BE49-F238E27FC236}">
              <a16:creationId xmlns:a16="http://schemas.microsoft.com/office/drawing/2014/main" id="{C2821A85-1E62-2098-B5C7-2DDC3760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0717" y="270203"/>
          <a:ext cx="1370724" cy="1163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34</xdr:col>
      <xdr:colOff>0</xdr:colOff>
      <xdr:row>6</xdr:row>
      <xdr:rowOff>0</xdr:rowOff>
    </xdr:from>
    <xdr:to>
      <xdr:col>51</xdr:col>
      <xdr:colOff>76200</xdr:colOff>
      <xdr:row>30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43D0B1-1A5F-3043-9BC2-80E452F09B2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0.53899</cdr:x>
      <cdr:y>0.12995</cdr:y>
    </cdr:from>
    <cdr:to>
      <cdr:x>0.54045</cdr:x>
      <cdr:y>0.82814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7671761" y="774373"/>
          <a:ext cx="20782" cy="4160519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0.13492</cdr:x>
      <cdr:y>0.54527</cdr:y>
    </cdr:from>
    <cdr:to>
      <cdr:x>0.95227</cdr:x>
      <cdr:y>0.54648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 flipV="1">
          <a:off x="1920329" y="3249246"/>
          <a:ext cx="11633814" cy="7211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0.52088</cdr:x>
      <cdr:y>0.0852</cdr:y>
    </cdr:from>
    <cdr:to>
      <cdr:x>0.56836</cdr:x>
      <cdr:y>0.13236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7414030" y="507692"/>
          <a:ext cx="675811" cy="281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0.52425</cdr:y>
    </cdr:from>
    <cdr:to>
      <cdr:x>1</cdr:x>
      <cdr:y>0.57141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13557767" y="3124025"/>
          <a:ext cx="675810" cy="28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E480-AC19-C94E-9E59-CB42E7BD3D9B}">
  <dimension ref="A1:AM81"/>
  <sheetViews>
    <sheetView tabSelected="1" topLeftCell="A15" zoomScale="61" workbookViewId="0">
      <selection activeCell="AZ17" sqref="AZ17"/>
    </sheetView>
  </sheetViews>
  <sheetFormatPr baseColWidth="10" defaultRowHeight="15" x14ac:dyDescent="0.2"/>
  <cols>
    <col min="1" max="1" width="21.5" style="3" customWidth="1"/>
    <col min="2" max="2" width="21.1640625" style="3" customWidth="1"/>
    <col min="3" max="3" width="12.5" style="3" customWidth="1"/>
    <col min="4" max="4" width="3.83203125" style="3" customWidth="1"/>
    <col min="5" max="5" width="15.83203125" style="3" customWidth="1"/>
    <col min="6" max="6" width="3.83203125" style="3" customWidth="1"/>
    <col min="7" max="7" width="18.33203125" style="3" customWidth="1"/>
    <col min="8" max="8" width="3.83203125" style="3" customWidth="1"/>
    <col min="9" max="9" width="16.5" style="3" customWidth="1"/>
    <col min="10" max="10" width="3.83203125" style="3" customWidth="1"/>
    <col min="11" max="11" width="14.33203125" style="3" customWidth="1"/>
    <col min="12" max="12" width="3.83203125" style="3" customWidth="1"/>
    <col min="13" max="13" width="10.5" style="3" customWidth="1"/>
    <col min="14" max="14" width="3.83203125" style="3" customWidth="1"/>
    <col min="15" max="15" width="10.83203125" style="3"/>
    <col min="16" max="16" width="3.83203125" style="3" customWidth="1"/>
    <col min="17" max="17" width="10.83203125" style="3"/>
    <col min="18" max="18" width="3.83203125" style="3" customWidth="1"/>
    <col min="19" max="19" width="10.83203125" style="3"/>
    <col min="20" max="20" width="3.83203125" style="3" customWidth="1"/>
    <col min="21" max="21" width="10.83203125" style="3"/>
    <col min="22" max="22" width="3.83203125" style="3" customWidth="1"/>
    <col min="23" max="23" width="10.83203125" style="3" customWidth="1"/>
    <col min="24" max="24" width="3.83203125" style="3" customWidth="1"/>
    <col min="25" max="25" width="10.83203125" style="3"/>
    <col min="26" max="26" width="3.83203125" style="3" customWidth="1"/>
    <col min="27" max="27" width="10.83203125" style="3"/>
    <col min="28" max="28" width="3.83203125" style="3" customWidth="1"/>
    <col min="29" max="29" width="10.83203125" style="3"/>
    <col min="30" max="30" width="3.83203125" style="3" customWidth="1"/>
    <col min="31" max="31" width="19.5" style="3" customWidth="1"/>
    <col min="32" max="32" width="3.83203125" style="3" customWidth="1"/>
    <col min="33" max="16384" width="10.83203125" style="3"/>
  </cols>
  <sheetData>
    <row r="1" spans="1:39" ht="25" x14ac:dyDescent="0.3">
      <c r="A1" s="1" t="s">
        <v>0</v>
      </c>
      <c r="U1" s="23"/>
    </row>
    <row r="3" spans="1:39" ht="25" x14ac:dyDescent="0.3">
      <c r="A3" s="1" t="s">
        <v>76</v>
      </c>
    </row>
    <row r="4" spans="1:39" ht="20" x14ac:dyDescent="0.25">
      <c r="A4" s="2" t="s">
        <v>1</v>
      </c>
      <c r="AG4"/>
    </row>
    <row r="5" spans="1:39" ht="20" x14ac:dyDescent="0.25">
      <c r="A5" s="2"/>
    </row>
    <row r="6" spans="1:39" ht="20" customHeight="1" thickBot="1" x14ac:dyDescent="0.25">
      <c r="A6" s="66" t="s">
        <v>50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9" s="10" customFormat="1" ht="44" customHeight="1" x14ac:dyDescent="0.2">
      <c r="A7" s="11" t="s">
        <v>2</v>
      </c>
      <c r="B7" s="11" t="s">
        <v>3</v>
      </c>
      <c r="C7" s="52" t="s">
        <v>95</v>
      </c>
      <c r="D7" s="52"/>
      <c r="E7" s="52" t="s">
        <v>77</v>
      </c>
      <c r="F7" s="52"/>
      <c r="G7" s="52" t="s">
        <v>96</v>
      </c>
      <c r="H7" s="52"/>
      <c r="I7" s="52" t="s">
        <v>97</v>
      </c>
      <c r="J7" s="52"/>
      <c r="K7" s="52" t="s">
        <v>4</v>
      </c>
      <c r="L7" s="52"/>
      <c r="M7" s="52" t="s">
        <v>98</v>
      </c>
      <c r="N7" s="52"/>
      <c r="O7" s="52" t="s">
        <v>85</v>
      </c>
      <c r="P7" s="52"/>
      <c r="Q7" s="52" t="s">
        <v>58</v>
      </c>
      <c r="R7" s="52"/>
      <c r="S7" s="52" t="s">
        <v>5</v>
      </c>
      <c r="T7" s="52"/>
      <c r="U7" s="12" t="s">
        <v>83</v>
      </c>
      <c r="V7" s="12"/>
      <c r="W7" s="12" t="s">
        <v>7</v>
      </c>
      <c r="X7" s="12"/>
      <c r="Y7" s="12" t="s">
        <v>8</v>
      </c>
      <c r="Z7" s="12"/>
      <c r="AA7" s="52" t="s">
        <v>9</v>
      </c>
      <c r="AB7" s="52"/>
      <c r="AC7" s="52" t="s">
        <v>10</v>
      </c>
      <c r="AD7" s="52"/>
      <c r="AE7" s="12" t="s">
        <v>99</v>
      </c>
      <c r="AF7" s="45"/>
      <c r="AG7" s="45"/>
      <c r="AH7" s="45"/>
      <c r="AI7" s="45"/>
      <c r="AJ7" s="45"/>
      <c r="AK7" s="45"/>
      <c r="AL7" s="45"/>
      <c r="AM7" s="45"/>
    </row>
    <row r="8" spans="1:39" s="18" customFormat="1" ht="25" customHeight="1" x14ac:dyDescent="0.2">
      <c r="C8" s="61" t="s">
        <v>11</v>
      </c>
      <c r="D8" s="61"/>
      <c r="E8" s="61" t="s">
        <v>59</v>
      </c>
      <c r="F8" s="61"/>
      <c r="G8" s="61" t="s">
        <v>55</v>
      </c>
      <c r="H8" s="61"/>
      <c r="I8" s="61" t="s">
        <v>12</v>
      </c>
      <c r="J8" s="61"/>
      <c r="K8" s="54" t="s">
        <v>13</v>
      </c>
      <c r="L8" s="54"/>
      <c r="M8" s="17"/>
      <c r="N8" s="17"/>
      <c r="O8" s="17"/>
      <c r="P8" s="17"/>
      <c r="Q8" s="54" t="s">
        <v>94</v>
      </c>
      <c r="R8" s="54"/>
      <c r="S8" s="53" t="s">
        <v>103</v>
      </c>
      <c r="T8" s="53"/>
      <c r="U8" s="53"/>
      <c r="V8" s="53"/>
      <c r="W8" s="53"/>
      <c r="X8" s="53"/>
      <c r="Y8" s="53"/>
      <c r="Z8" s="53"/>
      <c r="AA8" s="53" t="s">
        <v>84</v>
      </c>
      <c r="AB8" s="53"/>
      <c r="AC8" s="53"/>
      <c r="AD8" s="53"/>
      <c r="AE8" s="17"/>
    </row>
    <row r="9" spans="1:39" ht="16" customHeight="1" x14ac:dyDescent="0.25">
      <c r="A9" s="3" t="s">
        <v>15</v>
      </c>
      <c r="B9" s="4">
        <v>7416</v>
      </c>
      <c r="C9" s="8">
        <v>4082.9670357670002</v>
      </c>
      <c r="E9" s="39">
        <v>77.037113882</v>
      </c>
      <c r="G9" s="7">
        <v>5.8328100510000001</v>
      </c>
      <c r="I9" s="8">
        <v>2781.25</v>
      </c>
      <c r="J9" s="5"/>
      <c r="K9" s="8">
        <v>5701.0785636299997</v>
      </c>
      <c r="L9" s="5"/>
      <c r="M9" s="7">
        <v>1.05</v>
      </c>
      <c r="N9" s="6"/>
      <c r="O9" s="6">
        <v>12.329404895</v>
      </c>
      <c r="P9" s="6"/>
      <c r="Q9" s="6">
        <v>61.354999999999997</v>
      </c>
      <c r="R9" s="7"/>
      <c r="S9" s="6">
        <v>65.282499999999999</v>
      </c>
      <c r="T9" s="7"/>
      <c r="U9" s="7">
        <v>41.015000000000001</v>
      </c>
      <c r="V9" s="7"/>
      <c r="W9" s="7">
        <v>4.8849999999999998</v>
      </c>
      <c r="X9" s="7"/>
      <c r="Y9" s="7">
        <v>64.522499999999994</v>
      </c>
      <c r="Z9" s="7"/>
      <c r="AA9" s="6">
        <v>67.067499999999995</v>
      </c>
      <c r="AB9" s="6"/>
      <c r="AC9" s="14">
        <v>20.62</v>
      </c>
      <c r="AD9" s="14" t="s">
        <v>14</v>
      </c>
      <c r="AE9" s="16" t="str">
        <f t="shared" ref="AE9:AE19" si="0">IF(C9&gt;$C$22, IF(I9&gt;$I$22,"**"," ")," ")</f>
        <v xml:space="preserve"> </v>
      </c>
      <c r="AK9" s="36"/>
    </row>
    <row r="10" spans="1:39" ht="16" customHeight="1" x14ac:dyDescent="0.25">
      <c r="A10" s="3" t="s">
        <v>15</v>
      </c>
      <c r="B10" s="4" t="s">
        <v>16</v>
      </c>
      <c r="C10" s="33">
        <v>4969.9760279689999</v>
      </c>
      <c r="D10" s="9" t="s">
        <v>14</v>
      </c>
      <c r="E10" s="38">
        <v>93.773132602999993</v>
      </c>
      <c r="F10" s="9" t="s">
        <v>14</v>
      </c>
      <c r="G10" s="15">
        <v>7.0999657540000003</v>
      </c>
      <c r="H10" s="9" t="s">
        <v>14</v>
      </c>
      <c r="I10" s="8">
        <v>2766.25</v>
      </c>
      <c r="J10" s="5"/>
      <c r="K10" s="33">
        <v>6905.0056352219999</v>
      </c>
      <c r="L10" s="13" t="s">
        <v>14</v>
      </c>
      <c r="M10" s="15">
        <v>1.25</v>
      </c>
      <c r="N10" s="14" t="s">
        <v>14</v>
      </c>
      <c r="O10" s="6">
        <v>14.437776396</v>
      </c>
      <c r="P10" s="14"/>
      <c r="Q10" s="6">
        <v>61.387500000000003</v>
      </c>
      <c r="R10" s="7"/>
      <c r="S10" s="6">
        <v>64.497500000000002</v>
      </c>
      <c r="T10" s="7"/>
      <c r="U10" s="15">
        <v>42.597499999999997</v>
      </c>
      <c r="V10" s="15" t="s">
        <v>14</v>
      </c>
      <c r="W10" s="7">
        <v>4.3174999999999999</v>
      </c>
      <c r="X10" s="7"/>
      <c r="Y10" s="15">
        <v>65.92</v>
      </c>
      <c r="Z10" s="15" t="s">
        <v>14</v>
      </c>
      <c r="AA10" s="6">
        <v>64.607500000000002</v>
      </c>
      <c r="AB10" s="6"/>
      <c r="AC10" s="14">
        <v>22.664999999999999</v>
      </c>
      <c r="AD10" s="14" t="s">
        <v>14</v>
      </c>
      <c r="AE10" s="16" t="str">
        <f t="shared" si="0"/>
        <v xml:space="preserve"> </v>
      </c>
      <c r="AJ10" s="37"/>
    </row>
    <row r="11" spans="1:39" ht="16" customHeight="1" x14ac:dyDescent="0.25">
      <c r="A11" s="3" t="s">
        <v>15</v>
      </c>
      <c r="B11" s="4" t="s">
        <v>17</v>
      </c>
      <c r="C11" s="8">
        <v>2810.516796372</v>
      </c>
      <c r="E11" s="39">
        <v>53.028618799</v>
      </c>
      <c r="G11" s="7">
        <v>4.015023995</v>
      </c>
      <c r="I11" s="8">
        <v>2940.75</v>
      </c>
      <c r="J11" s="5"/>
      <c r="K11" s="8">
        <v>4143.5010422839996</v>
      </c>
      <c r="L11" s="5"/>
      <c r="M11" s="7">
        <v>1.125</v>
      </c>
      <c r="N11" s="6"/>
      <c r="O11" s="6">
        <v>13.188065562</v>
      </c>
      <c r="P11" s="6"/>
      <c r="Q11" s="6">
        <v>63.085000000000001</v>
      </c>
      <c r="R11" s="7"/>
      <c r="S11" s="6">
        <v>68.822500000000005</v>
      </c>
      <c r="T11" s="7"/>
      <c r="U11" s="7">
        <v>39.695</v>
      </c>
      <c r="V11" s="7"/>
      <c r="W11" s="15">
        <v>5.8224999999999998</v>
      </c>
      <c r="X11" s="15" t="s">
        <v>14</v>
      </c>
      <c r="Y11" s="7">
        <v>61.772500000000001</v>
      </c>
      <c r="Z11" s="7"/>
      <c r="AA11" s="14">
        <v>72.86</v>
      </c>
      <c r="AB11" s="14" t="s">
        <v>14</v>
      </c>
      <c r="AC11" s="6">
        <v>16.3325</v>
      </c>
      <c r="AD11" s="6"/>
      <c r="AE11" s="16" t="str">
        <f t="shared" si="0"/>
        <v xml:space="preserve"> </v>
      </c>
      <c r="AJ11" s="37"/>
    </row>
    <row r="12" spans="1:39" ht="16" customHeight="1" x14ac:dyDescent="0.25">
      <c r="A12" s="3" t="s">
        <v>15</v>
      </c>
      <c r="B12" s="4" t="s">
        <v>18</v>
      </c>
      <c r="C12" s="8">
        <v>2967.252067334</v>
      </c>
      <c r="E12" s="39">
        <v>55.985888062999997</v>
      </c>
      <c r="G12" s="7">
        <v>4.2389315249999999</v>
      </c>
      <c r="I12" s="8">
        <v>2990.75</v>
      </c>
      <c r="J12" s="5"/>
      <c r="K12" s="8">
        <v>4435.2316367120002</v>
      </c>
      <c r="L12" s="5"/>
      <c r="M12" s="7">
        <v>1.0249999999999999</v>
      </c>
      <c r="N12" s="6"/>
      <c r="O12" s="6">
        <v>13.472320112</v>
      </c>
      <c r="P12" s="6"/>
      <c r="Q12" s="6">
        <v>63.947499999999998</v>
      </c>
      <c r="R12" s="7"/>
      <c r="S12" s="14">
        <v>69.185000000000002</v>
      </c>
      <c r="T12" s="15" t="s">
        <v>14</v>
      </c>
      <c r="U12" s="7">
        <v>38.06</v>
      </c>
      <c r="V12" s="7"/>
      <c r="W12" s="7">
        <v>5.6375000000000002</v>
      </c>
      <c r="X12" s="7"/>
      <c r="Y12" s="7">
        <v>62.057499999999997</v>
      </c>
      <c r="Z12" s="7"/>
      <c r="AA12" s="14">
        <v>72.232500000000002</v>
      </c>
      <c r="AB12" s="14" t="s">
        <v>14</v>
      </c>
      <c r="AC12" s="6">
        <v>16.7775</v>
      </c>
      <c r="AD12" s="6"/>
      <c r="AE12" s="16" t="str">
        <f t="shared" si="0"/>
        <v xml:space="preserve"> </v>
      </c>
      <c r="AJ12" s="36"/>
    </row>
    <row r="13" spans="1:39" ht="16" customHeight="1" x14ac:dyDescent="0.25">
      <c r="A13" s="3" t="s">
        <v>19</v>
      </c>
      <c r="B13" s="4" t="s">
        <v>51</v>
      </c>
      <c r="C13" s="33">
        <v>5373.7261875650001</v>
      </c>
      <c r="D13" s="9" t="s">
        <v>14</v>
      </c>
      <c r="E13" s="38">
        <v>101.391060143</v>
      </c>
      <c r="F13" s="9" t="s">
        <v>14</v>
      </c>
      <c r="G13" s="15">
        <v>7.6767516970000003</v>
      </c>
      <c r="H13" s="9" t="s">
        <v>14</v>
      </c>
      <c r="I13" s="8">
        <v>2856.75</v>
      </c>
      <c r="J13" s="5"/>
      <c r="K13" s="33">
        <v>7685.6831371360004</v>
      </c>
      <c r="L13" s="13" t="s">
        <v>14</v>
      </c>
      <c r="M13" s="7">
        <v>1.1125</v>
      </c>
      <c r="N13" s="6"/>
      <c r="O13" s="14">
        <v>14.91220575</v>
      </c>
      <c r="P13" s="14" t="s">
        <v>14</v>
      </c>
      <c r="Q13" s="6">
        <v>62.827500000000001</v>
      </c>
      <c r="R13" s="7"/>
      <c r="S13" s="6">
        <v>65.287499999999994</v>
      </c>
      <c r="T13" s="7"/>
      <c r="U13" s="7">
        <v>40.325000000000003</v>
      </c>
      <c r="V13" s="7"/>
      <c r="W13" s="7">
        <v>5.2774999999999999</v>
      </c>
      <c r="X13" s="7"/>
      <c r="Y13" s="7">
        <v>63.417499999999997</v>
      </c>
      <c r="Z13" s="7"/>
      <c r="AA13" s="6">
        <v>64.222499999999997</v>
      </c>
      <c r="AB13" s="6"/>
      <c r="AC13" s="14">
        <v>22.022500000000001</v>
      </c>
      <c r="AD13" s="14" t="s">
        <v>14</v>
      </c>
      <c r="AE13" s="16" t="str">
        <f t="shared" si="0"/>
        <v xml:space="preserve"> </v>
      </c>
      <c r="AJ13" s="36"/>
    </row>
    <row r="14" spans="1:39" ht="16" customHeight="1" x14ac:dyDescent="0.2">
      <c r="A14" s="3" t="s">
        <v>19</v>
      </c>
      <c r="B14" s="4" t="s">
        <v>52</v>
      </c>
      <c r="C14" s="33">
        <v>4674.3885489470003</v>
      </c>
      <c r="D14" s="9" t="s">
        <v>14</v>
      </c>
      <c r="E14" s="39">
        <v>66.147007767999995</v>
      </c>
      <c r="G14" s="15">
        <v>6.6776979269999996</v>
      </c>
      <c r="H14" s="9" t="s">
        <v>14</v>
      </c>
      <c r="I14" s="33">
        <v>3098.25</v>
      </c>
      <c r="J14" s="13" t="s">
        <v>14</v>
      </c>
      <c r="K14" s="33">
        <v>7196.3449802169998</v>
      </c>
      <c r="L14" s="13" t="s">
        <v>14</v>
      </c>
      <c r="M14" s="15">
        <v>1.175</v>
      </c>
      <c r="N14" s="14" t="s">
        <v>14</v>
      </c>
      <c r="O14" s="6">
        <v>14.556102863</v>
      </c>
      <c r="P14" s="14"/>
      <c r="Q14" s="14">
        <v>65.557500000000005</v>
      </c>
      <c r="R14" s="15" t="s">
        <v>14</v>
      </c>
      <c r="S14" s="14">
        <v>70.457499999999996</v>
      </c>
      <c r="T14" s="15" t="s">
        <v>14</v>
      </c>
      <c r="U14" s="7">
        <v>37.417499999999997</v>
      </c>
      <c r="V14" s="7"/>
      <c r="W14" s="15">
        <v>5.7225000000000001</v>
      </c>
      <c r="X14" s="15" t="s">
        <v>14</v>
      </c>
      <c r="Y14" s="7">
        <v>61.052500000000002</v>
      </c>
      <c r="Z14" s="7"/>
      <c r="AA14" s="14">
        <v>73.265000000000001</v>
      </c>
      <c r="AB14" s="14" t="s">
        <v>14</v>
      </c>
      <c r="AC14" s="6">
        <v>15.86</v>
      </c>
      <c r="AD14" s="6"/>
      <c r="AE14" s="44" t="str">
        <f t="shared" si="0"/>
        <v>**</v>
      </c>
      <c r="AJ14" s="37"/>
    </row>
    <row r="15" spans="1:39" ht="16" customHeight="1" x14ac:dyDescent="0.25">
      <c r="A15" s="3" t="s">
        <v>19</v>
      </c>
      <c r="B15" s="4" t="s">
        <v>22</v>
      </c>
      <c r="C15" s="8">
        <v>3493.8501887359998</v>
      </c>
      <c r="E15" s="39">
        <v>65.921701674000005</v>
      </c>
      <c r="G15" s="7">
        <v>4.991214555</v>
      </c>
      <c r="I15" s="8">
        <v>2872</v>
      </c>
      <c r="J15" s="5"/>
      <c r="K15" s="8">
        <v>5025.9050648439998</v>
      </c>
      <c r="L15" s="5"/>
      <c r="M15" s="7">
        <v>1.1375</v>
      </c>
      <c r="N15" s="6"/>
      <c r="O15" s="6">
        <v>11.131765253999999</v>
      </c>
      <c r="P15" s="6"/>
      <c r="Q15" s="6">
        <v>62.09</v>
      </c>
      <c r="R15" s="7"/>
      <c r="S15" s="6">
        <v>67.875</v>
      </c>
      <c r="T15" s="7"/>
      <c r="U15" s="7">
        <v>38.65</v>
      </c>
      <c r="V15" s="7"/>
      <c r="W15" s="7">
        <v>5.665</v>
      </c>
      <c r="X15" s="7"/>
      <c r="Y15" s="7">
        <v>61.975000000000001</v>
      </c>
      <c r="Z15" s="7"/>
      <c r="AA15" s="14">
        <v>72.392499999999998</v>
      </c>
      <c r="AB15" s="14" t="s">
        <v>14</v>
      </c>
      <c r="AC15" s="6">
        <v>16.64</v>
      </c>
      <c r="AD15" s="6"/>
      <c r="AE15" s="16" t="str">
        <f t="shared" si="0"/>
        <v xml:space="preserve"> </v>
      </c>
      <c r="AJ15" s="37"/>
    </row>
    <row r="16" spans="1:39" ht="16" customHeight="1" x14ac:dyDescent="0.25">
      <c r="A16" s="3" t="s">
        <v>19</v>
      </c>
      <c r="B16" s="4" t="s">
        <v>53</v>
      </c>
      <c r="C16" s="8">
        <v>3713</v>
      </c>
      <c r="E16" s="39">
        <v>70.049578917000005</v>
      </c>
      <c r="G16" s="7">
        <v>5.3037538319999999</v>
      </c>
      <c r="I16" s="8">
        <v>2853.25</v>
      </c>
      <c r="J16" s="5"/>
      <c r="K16" s="8">
        <v>5296.10040415</v>
      </c>
      <c r="L16" s="5"/>
      <c r="M16" s="7">
        <v>1.0249999999999999</v>
      </c>
      <c r="N16" s="6"/>
      <c r="O16" s="6">
        <v>13.649846156000001</v>
      </c>
      <c r="P16" s="6"/>
      <c r="Q16" s="6">
        <v>62.445</v>
      </c>
      <c r="R16" s="7"/>
      <c r="S16" s="6">
        <v>66.33</v>
      </c>
      <c r="T16" s="7"/>
      <c r="U16" s="7">
        <v>40.332500000000003</v>
      </c>
      <c r="V16" s="7"/>
      <c r="W16" s="7">
        <v>4.4375</v>
      </c>
      <c r="X16" s="7"/>
      <c r="Y16" s="15">
        <v>65.757499999999993</v>
      </c>
      <c r="Z16" s="15" t="s">
        <v>14</v>
      </c>
      <c r="AA16" s="6">
        <v>67.117500000000007</v>
      </c>
      <c r="AB16" s="6"/>
      <c r="AC16" s="14">
        <v>20.977499999999999</v>
      </c>
      <c r="AD16" s="14" t="s">
        <v>14</v>
      </c>
      <c r="AE16" s="16" t="str">
        <f t="shared" si="0"/>
        <v xml:space="preserve"> </v>
      </c>
    </row>
    <row r="17" spans="1:32" ht="16" customHeight="1" x14ac:dyDescent="0.25">
      <c r="A17" s="3" t="s">
        <v>19</v>
      </c>
      <c r="B17" s="4" t="s">
        <v>54</v>
      </c>
      <c r="C17" s="8">
        <v>3175.3466882920002</v>
      </c>
      <c r="E17" s="39">
        <v>59.912201666000001</v>
      </c>
      <c r="G17" s="7">
        <v>4.5362095550000001</v>
      </c>
      <c r="I17" s="8">
        <v>2992.5</v>
      </c>
      <c r="J17" s="5"/>
      <c r="K17" s="8">
        <v>4737.3051343870002</v>
      </c>
      <c r="L17" s="5"/>
      <c r="M17" s="7">
        <v>1.0249999999999999</v>
      </c>
      <c r="N17" s="6"/>
      <c r="O17" s="6">
        <v>12.419879288000001</v>
      </c>
      <c r="P17" s="6"/>
      <c r="Q17" s="6">
        <v>63.945</v>
      </c>
      <c r="R17" s="7"/>
      <c r="S17" s="14">
        <v>69.314999999999998</v>
      </c>
      <c r="T17" s="15" t="s">
        <v>14</v>
      </c>
      <c r="U17" s="7">
        <v>38.454999999999998</v>
      </c>
      <c r="V17" s="7"/>
      <c r="W17" s="7">
        <v>5.3375000000000004</v>
      </c>
      <c r="X17" s="7"/>
      <c r="Y17" s="7">
        <v>61.954999999999998</v>
      </c>
      <c r="Z17" s="7"/>
      <c r="AA17" s="14">
        <v>72.467500000000001</v>
      </c>
      <c r="AB17" s="14" t="s">
        <v>14</v>
      </c>
      <c r="AC17" s="6">
        <v>16.53</v>
      </c>
      <c r="AD17" s="6"/>
      <c r="AE17" s="16" t="str">
        <f t="shared" si="0"/>
        <v xml:space="preserve"> </v>
      </c>
    </row>
    <row r="18" spans="1:32" ht="16" customHeight="1" x14ac:dyDescent="0.25">
      <c r="A18" s="3" t="s">
        <v>25</v>
      </c>
      <c r="B18" s="4" t="s">
        <v>26</v>
      </c>
      <c r="C18" s="8">
        <v>3534.6691490080002</v>
      </c>
      <c r="E18" s="39">
        <v>66.691870735999998</v>
      </c>
      <c r="G18" s="7">
        <v>5.0495273559999996</v>
      </c>
      <c r="I18" s="8">
        <v>2830.75</v>
      </c>
      <c r="J18" s="5"/>
      <c r="K18" s="8">
        <v>4995.8979646369999</v>
      </c>
      <c r="L18" s="5"/>
      <c r="M18" s="7">
        <v>1.05</v>
      </c>
      <c r="N18" s="6"/>
      <c r="O18" s="6">
        <v>13.144319612</v>
      </c>
      <c r="P18" s="6"/>
      <c r="Q18" s="6">
        <v>62.09</v>
      </c>
      <c r="R18" s="7"/>
      <c r="S18" s="6">
        <v>65.885000000000005</v>
      </c>
      <c r="T18" s="7"/>
      <c r="U18" s="7">
        <v>40.43</v>
      </c>
      <c r="V18" s="7"/>
      <c r="W18" s="7">
        <v>5.4924999999999997</v>
      </c>
      <c r="X18" s="7"/>
      <c r="Y18" s="7">
        <v>63.767499999999998</v>
      </c>
      <c r="Z18" s="7"/>
      <c r="AA18" s="6">
        <v>67.412499999999994</v>
      </c>
      <c r="AB18" s="6"/>
      <c r="AC18" s="6">
        <v>20.164999999999999</v>
      </c>
      <c r="AD18" s="6"/>
      <c r="AE18" s="16" t="str">
        <f t="shared" si="0"/>
        <v xml:space="preserve"> </v>
      </c>
    </row>
    <row r="19" spans="1:32" ht="16" customHeight="1" x14ac:dyDescent="0.25">
      <c r="A19" s="3" t="s">
        <v>25</v>
      </c>
      <c r="B19" s="4" t="s">
        <v>27</v>
      </c>
      <c r="C19" s="8">
        <v>2553.0143519009998</v>
      </c>
      <c r="E19" s="39">
        <v>48.170082110999999</v>
      </c>
      <c r="G19" s="7">
        <v>3.64716336</v>
      </c>
      <c r="I19" s="33">
        <v>3044.5</v>
      </c>
      <c r="J19" s="13" t="s">
        <v>14</v>
      </c>
      <c r="K19" s="8">
        <v>3915.8714398819998</v>
      </c>
      <c r="L19" s="5"/>
      <c r="M19" s="7">
        <v>1.0249999999999999</v>
      </c>
      <c r="N19" s="6"/>
      <c r="O19" s="6">
        <v>13.192993284</v>
      </c>
      <c r="P19" s="6"/>
      <c r="Q19" s="14">
        <v>64.702500000000001</v>
      </c>
      <c r="R19" s="15" t="s">
        <v>14</v>
      </c>
      <c r="S19" s="14">
        <v>69.987499999999997</v>
      </c>
      <c r="T19" s="15" t="s">
        <v>14</v>
      </c>
      <c r="U19" s="7">
        <v>39.432499999999997</v>
      </c>
      <c r="V19" s="7"/>
      <c r="W19" s="7">
        <v>5.4</v>
      </c>
      <c r="X19" s="7"/>
      <c r="Y19" s="7">
        <v>61.842500000000001</v>
      </c>
      <c r="Z19" s="7"/>
      <c r="AA19" s="14">
        <v>73.12</v>
      </c>
      <c r="AB19" s="14" t="s">
        <v>14</v>
      </c>
      <c r="AC19" s="6">
        <v>16.147500000000001</v>
      </c>
      <c r="AD19" s="6"/>
      <c r="AE19" s="16" t="str">
        <f t="shared" si="0"/>
        <v xml:space="preserve"> </v>
      </c>
    </row>
    <row r="20" spans="1:32" ht="16" customHeight="1" x14ac:dyDescent="0.25">
      <c r="A20" s="3" t="s">
        <v>73</v>
      </c>
      <c r="B20" s="4" t="s">
        <v>74</v>
      </c>
      <c r="C20" s="8">
        <v>2004.8260924220001</v>
      </c>
      <c r="E20" s="39">
        <v>37.826907404000004</v>
      </c>
      <c r="G20" s="7">
        <v>2.8640372749999998</v>
      </c>
      <c r="I20" s="33">
        <v>3029.25</v>
      </c>
      <c r="J20" s="13" t="s">
        <v>14</v>
      </c>
      <c r="K20" s="8">
        <v>3015.468428833</v>
      </c>
      <c r="L20" s="5"/>
      <c r="M20" s="7">
        <v>1.05</v>
      </c>
      <c r="N20" s="6"/>
      <c r="O20" s="6">
        <v>14.22575838</v>
      </c>
      <c r="P20" s="6"/>
      <c r="Q20" s="14">
        <v>64.577500000000001</v>
      </c>
      <c r="R20" s="15" t="s">
        <v>14</v>
      </c>
      <c r="S20" s="14">
        <v>69.2</v>
      </c>
      <c r="T20" s="15" t="s">
        <v>14</v>
      </c>
      <c r="U20" s="7">
        <v>37.717500000000001</v>
      </c>
      <c r="V20" s="7"/>
      <c r="W20" s="15">
        <v>5.8224999999999998</v>
      </c>
      <c r="X20" s="15" t="s">
        <v>14</v>
      </c>
      <c r="Y20" s="7">
        <v>59.25</v>
      </c>
      <c r="Z20" s="7"/>
      <c r="AA20" s="14">
        <v>72.052499999999995</v>
      </c>
      <c r="AB20" s="14" t="s">
        <v>14</v>
      </c>
      <c r="AC20" s="6">
        <v>16.14</v>
      </c>
      <c r="AD20" s="6"/>
      <c r="AE20" s="16"/>
    </row>
    <row r="21" spans="1:32" ht="16" customHeight="1" x14ac:dyDescent="0.25">
      <c r="A21" s="3" t="s">
        <v>73</v>
      </c>
      <c r="B21" s="4" t="s">
        <v>75</v>
      </c>
      <c r="C21" s="33">
        <v>5256.4352849110001</v>
      </c>
      <c r="D21" s="9" t="s">
        <v>14</v>
      </c>
      <c r="E21" s="38">
        <v>99.178024243999999</v>
      </c>
      <c r="F21" s="9" t="s">
        <v>14</v>
      </c>
      <c r="G21" s="15">
        <v>7.5091932640000003</v>
      </c>
      <c r="H21" s="9" t="s">
        <v>14</v>
      </c>
      <c r="I21" s="8">
        <v>2733.25</v>
      </c>
      <c r="J21" s="5"/>
      <c r="K21" s="33">
        <v>7190.2998699159998</v>
      </c>
      <c r="L21" s="13" t="s">
        <v>14</v>
      </c>
      <c r="M21" s="15">
        <v>1.2</v>
      </c>
      <c r="N21" s="14" t="s">
        <v>14</v>
      </c>
      <c r="O21" s="6">
        <v>13.68419536</v>
      </c>
      <c r="P21" s="14"/>
      <c r="Q21" s="6">
        <v>61.037500000000001</v>
      </c>
      <c r="R21" s="7"/>
      <c r="S21" s="6">
        <v>63.677500000000002</v>
      </c>
      <c r="T21" s="7"/>
      <c r="U21" s="15">
        <v>42.204999999999998</v>
      </c>
      <c r="V21" s="15" t="s">
        <v>14</v>
      </c>
      <c r="W21" s="7">
        <v>4.7575000000000003</v>
      </c>
      <c r="X21" s="7"/>
      <c r="Y21" s="15">
        <v>65.215000000000003</v>
      </c>
      <c r="Z21" s="15" t="s">
        <v>14</v>
      </c>
      <c r="AA21" s="6">
        <v>63.54</v>
      </c>
      <c r="AB21" s="6"/>
      <c r="AC21" s="14">
        <v>23.122499999999999</v>
      </c>
      <c r="AD21" s="14" t="s">
        <v>14</v>
      </c>
      <c r="AE21" s="16"/>
    </row>
    <row r="22" spans="1:32" ht="16" customHeight="1" x14ac:dyDescent="0.2">
      <c r="A22" s="19" t="s">
        <v>28</v>
      </c>
      <c r="B22" s="19"/>
      <c r="C22" s="34">
        <v>3739.19970014</v>
      </c>
      <c r="D22" s="19"/>
      <c r="E22" s="40">
        <v>68.854860615999996</v>
      </c>
      <c r="F22" s="19"/>
      <c r="G22" s="22">
        <v>5.3417138570000002</v>
      </c>
      <c r="H22" s="19"/>
      <c r="I22" s="34">
        <v>2906.884615385</v>
      </c>
      <c r="J22" s="20"/>
      <c r="K22" s="34">
        <v>5403.3610232190003</v>
      </c>
      <c r="L22" s="20"/>
      <c r="M22" s="22">
        <v>1.096153846</v>
      </c>
      <c r="N22" s="21"/>
      <c r="O22" s="21">
        <v>13.411125608000001</v>
      </c>
      <c r="P22" s="21"/>
      <c r="Q22" s="21">
        <v>63.003653845999999</v>
      </c>
      <c r="R22" s="22"/>
      <c r="S22" s="21">
        <v>67.369423076999993</v>
      </c>
      <c r="T22" s="22"/>
      <c r="U22" s="22">
        <v>39.717884615000003</v>
      </c>
      <c r="V22" s="22"/>
      <c r="W22" s="22">
        <v>5.2750000000000004</v>
      </c>
      <c r="X22" s="22"/>
      <c r="Y22" s="22">
        <v>62.961923077000002</v>
      </c>
      <c r="Z22" s="22"/>
      <c r="AA22" s="21">
        <v>69.412115385000007</v>
      </c>
      <c r="AB22" s="21"/>
      <c r="AC22" s="21">
        <v>18.769230769</v>
      </c>
      <c r="AD22" s="21"/>
      <c r="AE22" s="19"/>
    </row>
    <row r="23" spans="1:32" ht="16" customHeight="1" x14ac:dyDescent="0.2">
      <c r="A23" s="27" t="s">
        <v>100</v>
      </c>
      <c r="B23" s="27"/>
      <c r="C23" s="35">
        <v>372.23087956699999</v>
      </c>
      <c r="D23" s="27"/>
      <c r="E23" s="41">
        <v>8.5698597519999993</v>
      </c>
      <c r="F23" s="27"/>
      <c r="G23" s="30">
        <v>0.53175839899999999</v>
      </c>
      <c r="H23" s="27"/>
      <c r="I23" s="35">
        <v>70.379625365999999</v>
      </c>
      <c r="J23" s="28"/>
      <c r="K23" s="35">
        <v>600.09201434600004</v>
      </c>
      <c r="L23" s="28"/>
      <c r="M23" s="30">
        <v>4.6253900000000001E-2</v>
      </c>
      <c r="N23" s="29"/>
      <c r="O23" s="29">
        <v>0.60630539500000002</v>
      </c>
      <c r="P23" s="29"/>
      <c r="Q23" s="29">
        <v>0.96030485600000004</v>
      </c>
      <c r="R23" s="30"/>
      <c r="S23" s="29">
        <v>1.1613048720000001</v>
      </c>
      <c r="T23" s="30"/>
      <c r="U23" s="30">
        <v>0.77735446699999999</v>
      </c>
      <c r="V23" s="30"/>
      <c r="W23" s="30">
        <v>0.22864077199999999</v>
      </c>
      <c r="X23" s="30"/>
      <c r="Y23" s="30">
        <v>0.98359264300000004</v>
      </c>
      <c r="Z23" s="30"/>
      <c r="AA23" s="29">
        <v>1.662221588</v>
      </c>
      <c r="AB23" s="29"/>
      <c r="AC23" s="29">
        <v>1.0899601560000001</v>
      </c>
      <c r="AD23" s="29"/>
      <c r="AE23" s="27"/>
    </row>
    <row r="24" spans="1:32" ht="30" customHeight="1" x14ac:dyDescent="0.2"/>
    <row r="25" spans="1:32" ht="20" customHeight="1" thickBot="1" x14ac:dyDescent="0.25">
      <c r="A25" s="65" t="s">
        <v>29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</row>
    <row r="26" spans="1:32" ht="40" customHeight="1" x14ac:dyDescent="0.2">
      <c r="A26" s="25" t="s">
        <v>30</v>
      </c>
      <c r="B26" s="24"/>
      <c r="C26" s="55" t="s">
        <v>86</v>
      </c>
      <c r="D26" s="55"/>
      <c r="E26" s="55" t="s">
        <v>87</v>
      </c>
      <c r="F26" s="55"/>
      <c r="G26" s="55" t="s">
        <v>88</v>
      </c>
      <c r="H26" s="55"/>
      <c r="I26" s="55" t="s">
        <v>88</v>
      </c>
      <c r="J26" s="55"/>
      <c r="K26" s="55" t="s">
        <v>89</v>
      </c>
      <c r="L26" s="55"/>
      <c r="M26" s="55" t="s">
        <v>63</v>
      </c>
      <c r="N26" s="55"/>
      <c r="O26" s="55" t="s">
        <v>58</v>
      </c>
      <c r="P26" s="55"/>
      <c r="Q26" s="55" t="s">
        <v>5</v>
      </c>
      <c r="R26" s="55"/>
      <c r="S26" s="55" t="s">
        <v>6</v>
      </c>
      <c r="T26" s="55"/>
      <c r="U26" s="55" t="s">
        <v>90</v>
      </c>
      <c r="V26" s="55"/>
      <c r="W26" s="55" t="s">
        <v>7</v>
      </c>
      <c r="X26" s="55"/>
      <c r="Y26" s="55" t="s">
        <v>8</v>
      </c>
      <c r="Z26" s="55"/>
      <c r="AA26" s="55" t="s">
        <v>83</v>
      </c>
      <c r="AB26" s="55"/>
      <c r="AC26" s="55" t="s">
        <v>9</v>
      </c>
      <c r="AD26" s="55"/>
      <c r="AE26" s="55" t="s">
        <v>10</v>
      </c>
      <c r="AF26" s="55"/>
    </row>
    <row r="27" spans="1:32" s="18" customFormat="1" ht="20" customHeight="1" x14ac:dyDescent="0.2">
      <c r="C27" s="60" t="s">
        <v>11</v>
      </c>
      <c r="D27" s="60"/>
      <c r="E27" s="60" t="s">
        <v>59</v>
      </c>
      <c r="F27" s="60"/>
      <c r="G27" s="60" t="s">
        <v>12</v>
      </c>
      <c r="H27" s="60"/>
      <c r="I27" s="62" t="s">
        <v>13</v>
      </c>
      <c r="J27" s="62"/>
      <c r="K27" s="48"/>
      <c r="L27" s="48"/>
      <c r="M27" s="63" t="s">
        <v>62</v>
      </c>
      <c r="N27" s="63"/>
      <c r="O27" s="62" t="s">
        <v>94</v>
      </c>
      <c r="P27" s="62"/>
      <c r="Q27" s="53" t="s">
        <v>104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64" t="s">
        <v>91</v>
      </c>
      <c r="AD27" s="64"/>
      <c r="AE27" s="64"/>
      <c r="AF27" s="64"/>
    </row>
    <row r="28" spans="1:32" x14ac:dyDescent="0.2">
      <c r="A28" s="3" t="s">
        <v>79</v>
      </c>
      <c r="C28" s="8">
        <v>3472.3670987989999</v>
      </c>
      <c r="D28" s="3" t="s">
        <v>32</v>
      </c>
      <c r="E28" s="6">
        <v>82.675407113999995</v>
      </c>
      <c r="F28" s="3" t="s">
        <v>31</v>
      </c>
      <c r="G28" s="8">
        <v>2923.884615385</v>
      </c>
      <c r="H28" s="3" t="s">
        <v>93</v>
      </c>
      <c r="I28" s="8">
        <v>5082.5899515370002</v>
      </c>
      <c r="J28" s="3" t="s">
        <v>93</v>
      </c>
      <c r="K28" s="6">
        <v>1</v>
      </c>
      <c r="L28" s="3" t="s">
        <v>33</v>
      </c>
      <c r="M28" s="39">
        <v>9.4600675560000003</v>
      </c>
      <c r="N28" s="3" t="s">
        <v>33</v>
      </c>
      <c r="O28" s="6">
        <v>62.955769230999998</v>
      </c>
      <c r="P28" s="3" t="s">
        <v>93</v>
      </c>
      <c r="Q28" s="6">
        <v>68.115384614999996</v>
      </c>
      <c r="R28" s="3" t="s">
        <v>31</v>
      </c>
      <c r="S28" s="6">
        <v>15.751346154</v>
      </c>
      <c r="T28" s="3" t="s">
        <v>32</v>
      </c>
      <c r="U28" s="7">
        <v>0.51461538500000004</v>
      </c>
      <c r="V28" s="3" t="s">
        <v>32</v>
      </c>
      <c r="W28" s="6">
        <v>5.6517307690000003</v>
      </c>
      <c r="X28" s="3" t="s">
        <v>32</v>
      </c>
      <c r="Y28" s="6">
        <v>60.914807691999997</v>
      </c>
      <c r="Z28" s="3" t="s">
        <v>32</v>
      </c>
      <c r="AA28" s="6">
        <v>37.959423076999997</v>
      </c>
      <c r="AB28" s="3" t="s">
        <v>32</v>
      </c>
      <c r="AC28" s="6">
        <v>72.110769231000006</v>
      </c>
      <c r="AD28" s="3" t="s">
        <v>31</v>
      </c>
      <c r="AE28" s="6">
        <v>16.570961537999999</v>
      </c>
      <c r="AF28" s="3" t="s">
        <v>32</v>
      </c>
    </row>
    <row r="29" spans="1:32" x14ac:dyDescent="0.2">
      <c r="A29" s="3" t="s">
        <v>80</v>
      </c>
      <c r="C29" s="8">
        <v>3739.19970014</v>
      </c>
      <c r="D29" s="3" t="s">
        <v>31</v>
      </c>
      <c r="E29" s="6">
        <v>68.854860615999996</v>
      </c>
      <c r="F29" s="3" t="s">
        <v>32</v>
      </c>
      <c r="G29" s="8">
        <v>2906.884615385</v>
      </c>
      <c r="H29" s="3" t="s">
        <v>93</v>
      </c>
      <c r="I29" s="8">
        <v>5407.5840835010004</v>
      </c>
      <c r="J29" s="3" t="s">
        <v>93</v>
      </c>
      <c r="K29" s="6">
        <v>1.096153846</v>
      </c>
      <c r="L29" s="3" t="s">
        <v>32</v>
      </c>
      <c r="M29" s="39">
        <v>13.411125608000001</v>
      </c>
      <c r="N29" s="3" t="s">
        <v>32</v>
      </c>
      <c r="O29" s="6">
        <v>63.003653845999999</v>
      </c>
      <c r="P29" s="3" t="s">
        <v>93</v>
      </c>
      <c r="Q29" s="6">
        <v>67.369423076999993</v>
      </c>
      <c r="R29" s="3" t="s">
        <v>31</v>
      </c>
      <c r="S29" s="6">
        <v>13.526923076999999</v>
      </c>
      <c r="T29" s="3" t="s">
        <v>33</v>
      </c>
      <c r="U29" s="7">
        <v>1.8507692309999999</v>
      </c>
      <c r="V29" s="3" t="s">
        <v>31</v>
      </c>
      <c r="W29" s="6">
        <v>5.2750000000000004</v>
      </c>
      <c r="X29" s="3" t="s">
        <v>33</v>
      </c>
      <c r="Y29" s="6">
        <v>62.961923077000002</v>
      </c>
      <c r="Z29" s="3" t="s">
        <v>31</v>
      </c>
      <c r="AA29" s="6">
        <v>39.717884615000003</v>
      </c>
      <c r="AB29" s="3" t="s">
        <v>31</v>
      </c>
      <c r="AC29" s="6">
        <v>69.412115385000007</v>
      </c>
      <c r="AD29" s="3" t="s">
        <v>32</v>
      </c>
      <c r="AE29" s="6">
        <v>18.769230769</v>
      </c>
      <c r="AF29" s="3" t="s">
        <v>31</v>
      </c>
    </row>
    <row r="30" spans="1:32" x14ac:dyDescent="0.2">
      <c r="A30" s="3" t="s">
        <v>81</v>
      </c>
      <c r="C30" s="8">
        <v>1099.255784659</v>
      </c>
      <c r="D30" s="3" t="s">
        <v>33</v>
      </c>
      <c r="E30" s="6">
        <v>22.433791524</v>
      </c>
      <c r="F30" s="3" t="s">
        <v>33</v>
      </c>
      <c r="G30" s="8">
        <v>2889.6911308089998</v>
      </c>
      <c r="H30" s="3" t="s">
        <v>93</v>
      </c>
      <c r="I30" s="8">
        <v>1562.977417541</v>
      </c>
      <c r="J30" s="3" t="s">
        <v>93</v>
      </c>
      <c r="K30" s="6">
        <v>1.1807228190000001</v>
      </c>
      <c r="L30" s="3" t="s">
        <v>31</v>
      </c>
      <c r="M30" s="39">
        <v>14.013594585</v>
      </c>
      <c r="N30" s="3" t="s">
        <v>31</v>
      </c>
      <c r="O30" s="6">
        <v>63.063333323999998</v>
      </c>
      <c r="P30" s="3" t="s">
        <v>93</v>
      </c>
      <c r="Q30" s="6">
        <v>65.743640807999995</v>
      </c>
      <c r="R30" s="3" t="s">
        <v>32</v>
      </c>
      <c r="S30" s="6">
        <v>17.740942013000002</v>
      </c>
      <c r="T30" s="3" t="s">
        <v>31</v>
      </c>
      <c r="U30" s="7">
        <v>0.234264681</v>
      </c>
      <c r="V30" s="3" t="s">
        <v>33</v>
      </c>
      <c r="W30" s="6">
        <v>6.6204072380000003</v>
      </c>
      <c r="X30" s="3" t="s">
        <v>31</v>
      </c>
      <c r="Y30" s="6">
        <v>56.121567353000003</v>
      </c>
      <c r="Z30" s="3" t="s">
        <v>33</v>
      </c>
      <c r="AA30" s="6">
        <v>35.191060280999999</v>
      </c>
      <c r="AB30" s="3" t="s">
        <v>33</v>
      </c>
      <c r="AC30" s="6">
        <v>65.662929859000002</v>
      </c>
      <c r="AD30" s="3" t="s">
        <v>33</v>
      </c>
      <c r="AE30" s="6">
        <v>18.734168735000001</v>
      </c>
      <c r="AF30" s="3" t="s">
        <v>31</v>
      </c>
    </row>
    <row r="31" spans="1:32" x14ac:dyDescent="0.2">
      <c r="A31" s="26" t="s">
        <v>34</v>
      </c>
      <c r="B31" s="26"/>
      <c r="C31" s="50">
        <v>78.924081866999998</v>
      </c>
      <c r="D31" s="26"/>
      <c r="E31" s="31">
        <v>1.909411175</v>
      </c>
      <c r="F31" s="26"/>
      <c r="G31" s="50">
        <v>43.824722393000002</v>
      </c>
      <c r="H31" s="26"/>
      <c r="I31" s="50">
        <v>155.17519538299999</v>
      </c>
      <c r="J31" s="26"/>
      <c r="K31" s="31">
        <v>1.45912E-2</v>
      </c>
      <c r="L31" s="26"/>
      <c r="M31" s="42">
        <v>0.18653572099999999</v>
      </c>
      <c r="N31" s="26"/>
      <c r="O31" s="31">
        <v>0.59447075299999996</v>
      </c>
      <c r="P31" s="26"/>
      <c r="Q31" s="31">
        <v>0.66984559200000005</v>
      </c>
      <c r="R31" s="47"/>
      <c r="S31" s="31">
        <v>0.46466410800000002</v>
      </c>
      <c r="T31" s="26"/>
      <c r="U31" s="49">
        <v>0.134203406</v>
      </c>
      <c r="V31" s="26"/>
      <c r="W31" s="31">
        <v>7.6117819000000003E-2</v>
      </c>
      <c r="X31" s="26"/>
      <c r="Y31" s="31">
        <v>0.52093269799999997</v>
      </c>
      <c r="Z31" s="26"/>
      <c r="AA31" s="31">
        <v>0.35890391300000002</v>
      </c>
      <c r="AB31" s="26"/>
      <c r="AC31" s="51">
        <v>0.83677069299999995</v>
      </c>
      <c r="AD31" s="47"/>
      <c r="AE31" s="51">
        <v>0.61463464700000003</v>
      </c>
      <c r="AF31" s="47"/>
    </row>
    <row r="33" spans="1:32" x14ac:dyDescent="0.2">
      <c r="A33" s="3" t="s">
        <v>56</v>
      </c>
    </row>
    <row r="34" spans="1:32" x14ac:dyDescent="0.2">
      <c r="A34" s="3" t="s">
        <v>64</v>
      </c>
      <c r="U34" s="46"/>
    </row>
    <row r="35" spans="1:32" x14ac:dyDescent="0.2">
      <c r="A35" s="3" t="s">
        <v>65</v>
      </c>
      <c r="U35" s="46"/>
    </row>
    <row r="36" spans="1:32" x14ac:dyDescent="0.2">
      <c r="A36" s="3" t="s">
        <v>66</v>
      </c>
      <c r="U36" s="46"/>
    </row>
    <row r="37" spans="1:32" x14ac:dyDescent="0.2">
      <c r="A37" s="3" t="s">
        <v>67</v>
      </c>
      <c r="U37" s="46"/>
    </row>
    <row r="38" spans="1:32" x14ac:dyDescent="0.2">
      <c r="A38" s="3" t="s">
        <v>57</v>
      </c>
    </row>
    <row r="39" spans="1:32" x14ac:dyDescent="0.2">
      <c r="A39" s="3" t="s">
        <v>68</v>
      </c>
    </row>
    <row r="41" spans="1:32" x14ac:dyDescent="0.2">
      <c r="A41" s="9" t="s">
        <v>35</v>
      </c>
    </row>
    <row r="42" spans="1:32" x14ac:dyDescent="0.2">
      <c r="A42" s="3" t="s">
        <v>36</v>
      </c>
    </row>
    <row r="43" spans="1:32" x14ac:dyDescent="0.2">
      <c r="A43" s="32" t="s">
        <v>37</v>
      </c>
    </row>
    <row r="44" spans="1:32" x14ac:dyDescent="0.2">
      <c r="A44" s="3" t="s">
        <v>101</v>
      </c>
    </row>
    <row r="45" spans="1:32" x14ac:dyDescent="0.2">
      <c r="A45" s="3" t="s">
        <v>102</v>
      </c>
    </row>
    <row r="46" spans="1:32" ht="30" customHeight="1" x14ac:dyDescent="0.2"/>
    <row r="47" spans="1:32" ht="20" customHeight="1" thickBot="1" x14ac:dyDescent="0.25">
      <c r="A47" s="65" t="s">
        <v>38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</row>
    <row r="48" spans="1:32" ht="26" customHeight="1" x14ac:dyDescent="0.2">
      <c r="A48" s="56" t="s">
        <v>2</v>
      </c>
      <c r="B48" s="56" t="s">
        <v>3</v>
      </c>
      <c r="C48" s="56" t="s">
        <v>39</v>
      </c>
      <c r="D48" s="56"/>
      <c r="E48" s="56"/>
      <c r="F48" s="56"/>
      <c r="G48" s="56"/>
      <c r="H48" s="56"/>
      <c r="I48" s="59" t="s">
        <v>40</v>
      </c>
      <c r="J48" s="59"/>
      <c r="K48" s="59"/>
      <c r="L48" s="59"/>
      <c r="M48" s="59"/>
      <c r="N48" s="59"/>
      <c r="O48" s="56" t="s">
        <v>41</v>
      </c>
      <c r="P48" s="56"/>
      <c r="Q48" s="56"/>
      <c r="R48" s="56"/>
      <c r="S48" s="56"/>
      <c r="T48" s="56"/>
      <c r="U48" s="56" t="s">
        <v>42</v>
      </c>
      <c r="V48" s="56"/>
      <c r="W48" s="56"/>
      <c r="X48" s="56"/>
      <c r="Y48" s="56"/>
      <c r="Z48" s="56"/>
      <c r="AA48" s="56" t="s">
        <v>92</v>
      </c>
      <c r="AB48" s="56"/>
      <c r="AC48" s="56"/>
      <c r="AD48" s="56"/>
      <c r="AE48" s="56"/>
      <c r="AF48" s="56"/>
    </row>
    <row r="49" spans="1:32" ht="16" customHeight="1" x14ac:dyDescent="0.2">
      <c r="A49" s="67"/>
      <c r="B49" s="67"/>
      <c r="C49" s="57" t="s">
        <v>43</v>
      </c>
      <c r="D49" s="57"/>
      <c r="E49" s="57" t="s">
        <v>44</v>
      </c>
      <c r="F49" s="57"/>
      <c r="G49" s="57" t="s">
        <v>45</v>
      </c>
      <c r="H49" s="57"/>
      <c r="I49" s="43" t="s">
        <v>43</v>
      </c>
      <c r="J49" s="43"/>
      <c r="K49" s="43" t="s">
        <v>44</v>
      </c>
      <c r="L49" s="43"/>
      <c r="M49" s="58" t="s">
        <v>45</v>
      </c>
      <c r="N49" s="58"/>
      <c r="O49" s="57" t="s">
        <v>43</v>
      </c>
      <c r="P49" s="57"/>
      <c r="Q49" s="57" t="s">
        <v>44</v>
      </c>
      <c r="R49" s="57"/>
      <c r="S49" s="57" t="s">
        <v>45</v>
      </c>
      <c r="T49" s="57"/>
      <c r="U49" s="57" t="s">
        <v>43</v>
      </c>
      <c r="V49" s="57"/>
      <c r="W49" s="57" t="s">
        <v>44</v>
      </c>
      <c r="X49" s="57"/>
      <c r="Y49" s="57" t="s">
        <v>45</v>
      </c>
      <c r="Z49" s="57"/>
      <c r="AA49" s="57" t="s">
        <v>43</v>
      </c>
      <c r="AB49" s="57"/>
      <c r="AC49" s="57" t="s">
        <v>44</v>
      </c>
      <c r="AD49" s="57"/>
      <c r="AE49" s="57" t="s">
        <v>45</v>
      </c>
      <c r="AF49" s="57"/>
    </row>
    <row r="50" spans="1:32" ht="10" customHeight="1" x14ac:dyDescent="0.2"/>
    <row r="51" spans="1:32" x14ac:dyDescent="0.2">
      <c r="A51" s="3" t="s">
        <v>15</v>
      </c>
      <c r="B51" s="4">
        <v>7416</v>
      </c>
      <c r="C51" s="8">
        <v>3606.6987350889999</v>
      </c>
      <c r="D51" s="5"/>
      <c r="E51" s="8">
        <v>4082.9670357670002</v>
      </c>
      <c r="F51" s="5"/>
      <c r="G51" s="8">
        <v>1021.003548528</v>
      </c>
      <c r="H51" s="5"/>
      <c r="I51" s="8">
        <v>2848.25</v>
      </c>
      <c r="J51" s="8"/>
      <c r="K51" s="8">
        <v>2781.25</v>
      </c>
      <c r="L51" s="8"/>
      <c r="M51" s="8">
        <v>2906.5</v>
      </c>
      <c r="N51" s="5"/>
      <c r="O51" s="8">
        <v>5095.6946606419997</v>
      </c>
      <c r="P51" s="5"/>
      <c r="Q51" s="8">
        <v>5701.0785636299997</v>
      </c>
      <c r="R51" s="5"/>
      <c r="S51" s="8">
        <v>1478.9847190200001</v>
      </c>
      <c r="T51" s="5"/>
      <c r="U51" s="6">
        <v>85.873779407000001</v>
      </c>
      <c r="V51" s="6"/>
      <c r="W51" s="6">
        <v>77.037113882</v>
      </c>
      <c r="X51" s="6"/>
      <c r="Y51" s="6">
        <v>20.836807112999999</v>
      </c>
      <c r="Z51" s="6"/>
      <c r="AA51" s="6">
        <v>66.59</v>
      </c>
      <c r="AB51" s="6"/>
      <c r="AC51" s="6">
        <v>65.282499999999999</v>
      </c>
      <c r="AD51" s="6"/>
      <c r="AE51" s="6">
        <v>66.117500000000007</v>
      </c>
      <c r="AF51" s="6"/>
    </row>
    <row r="52" spans="1:32" x14ac:dyDescent="0.2">
      <c r="A52" s="3" t="s">
        <v>15</v>
      </c>
      <c r="B52" s="4" t="s">
        <v>16</v>
      </c>
      <c r="C52" s="33">
        <v>4539.0748278379997</v>
      </c>
      <c r="D52" s="13" t="s">
        <v>14</v>
      </c>
      <c r="E52" s="33">
        <v>4969.9760279689999</v>
      </c>
      <c r="F52" s="13" t="s">
        <v>14</v>
      </c>
      <c r="G52" s="8">
        <v>1313.4365708989999</v>
      </c>
      <c r="H52" s="5"/>
      <c r="I52" s="8">
        <v>2766.25</v>
      </c>
      <c r="J52" s="8"/>
      <c r="K52" s="8">
        <v>2766.25</v>
      </c>
      <c r="L52" s="8"/>
      <c r="M52" s="8">
        <v>2768.5</v>
      </c>
      <c r="N52" s="5"/>
      <c r="O52" s="33">
        <v>6280.7227387769999</v>
      </c>
      <c r="P52" s="13" t="s">
        <v>14</v>
      </c>
      <c r="Q52" s="33">
        <v>6905.0056352219999</v>
      </c>
      <c r="R52" s="13" t="s">
        <v>14</v>
      </c>
      <c r="S52" s="8">
        <v>1806.4002849220001</v>
      </c>
      <c r="T52" s="5"/>
      <c r="U52" s="14">
        <v>108.073210187</v>
      </c>
      <c r="V52" s="14" t="s">
        <v>14</v>
      </c>
      <c r="W52" s="14">
        <v>93.773132602999993</v>
      </c>
      <c r="X52" s="14" t="s">
        <v>14</v>
      </c>
      <c r="Y52" s="6">
        <v>26.804827977999999</v>
      </c>
      <c r="Z52" s="6"/>
      <c r="AA52" s="6">
        <v>64.732500000000002</v>
      </c>
      <c r="AB52" s="6"/>
      <c r="AC52" s="6">
        <v>64.497500000000002</v>
      </c>
      <c r="AD52" s="6"/>
      <c r="AE52" s="6">
        <v>64.135000000000005</v>
      </c>
      <c r="AF52" s="6"/>
    </row>
    <row r="53" spans="1:32" x14ac:dyDescent="0.2">
      <c r="A53" s="3" t="s">
        <v>15</v>
      </c>
      <c r="B53" s="4" t="s">
        <v>17</v>
      </c>
      <c r="C53" s="8">
        <v>3173.5889772239998</v>
      </c>
      <c r="D53" s="5"/>
      <c r="E53" s="8">
        <v>2810.516796372</v>
      </c>
      <c r="F53" s="5"/>
      <c r="G53" s="8">
        <v>691.12703124300003</v>
      </c>
      <c r="H53" s="5"/>
      <c r="I53" s="8">
        <v>3030.5</v>
      </c>
      <c r="J53" s="8"/>
      <c r="K53" s="8">
        <v>2940.75</v>
      </c>
      <c r="L53" s="8"/>
      <c r="M53" s="33">
        <v>3087.75</v>
      </c>
      <c r="N53" s="13" t="s">
        <v>14</v>
      </c>
      <c r="O53" s="8">
        <v>4820.7863823830003</v>
      </c>
      <c r="P53" s="5"/>
      <c r="Q53" s="8">
        <v>4143.5010422839996</v>
      </c>
      <c r="R53" s="5"/>
      <c r="S53" s="8">
        <v>1070.028616367</v>
      </c>
      <c r="T53" s="5"/>
      <c r="U53" s="6">
        <v>75.561642315</v>
      </c>
      <c r="V53" s="6"/>
      <c r="W53" s="6">
        <v>53.028618799</v>
      </c>
      <c r="X53" s="6"/>
      <c r="Y53" s="6">
        <v>14.104633291000001</v>
      </c>
      <c r="Z53" s="6"/>
      <c r="AA53" s="14">
        <v>70.212500000000006</v>
      </c>
      <c r="AB53" s="14" t="s">
        <v>14</v>
      </c>
      <c r="AC53" s="6">
        <v>68.822500000000005</v>
      </c>
      <c r="AD53" s="14"/>
      <c r="AE53" s="14">
        <v>68.857500000000002</v>
      </c>
      <c r="AF53" s="14" t="s">
        <v>14</v>
      </c>
    </row>
    <row r="54" spans="1:32" x14ac:dyDescent="0.2">
      <c r="A54" s="3" t="s">
        <v>15</v>
      </c>
      <c r="B54" s="4" t="s">
        <v>18</v>
      </c>
      <c r="C54" s="8">
        <v>2901.8747619689998</v>
      </c>
      <c r="D54" s="5"/>
      <c r="E54" s="8">
        <v>2967.252067334</v>
      </c>
      <c r="F54" s="5"/>
      <c r="G54" s="33">
        <v>1555.845372146</v>
      </c>
      <c r="H54" s="13" t="s">
        <v>14</v>
      </c>
      <c r="I54" s="8">
        <v>2777</v>
      </c>
      <c r="J54" s="8"/>
      <c r="K54" s="8">
        <v>2990.75</v>
      </c>
      <c r="L54" s="8"/>
      <c r="M54" s="8">
        <v>2963.75</v>
      </c>
      <c r="N54" s="5"/>
      <c r="O54" s="8">
        <v>4017.8212956480002</v>
      </c>
      <c r="P54" s="5"/>
      <c r="Q54" s="8">
        <v>4435.2316367120002</v>
      </c>
      <c r="R54" s="5"/>
      <c r="S54" s="33">
        <v>2275.9205774470001</v>
      </c>
      <c r="T54" s="13" t="s">
        <v>14</v>
      </c>
      <c r="U54" s="6">
        <v>69.092256237000001</v>
      </c>
      <c r="V54" s="6"/>
      <c r="W54" s="6">
        <v>55.985888062999997</v>
      </c>
      <c r="X54" s="6"/>
      <c r="Y54" s="14">
        <v>31.751946369999999</v>
      </c>
      <c r="Z54" s="14" t="s">
        <v>14</v>
      </c>
      <c r="AA54" s="6">
        <v>66.382499999999993</v>
      </c>
      <c r="AB54" s="6"/>
      <c r="AC54" s="14">
        <v>69.185000000000002</v>
      </c>
      <c r="AD54" s="14" t="s">
        <v>14</v>
      </c>
      <c r="AE54" s="6">
        <v>66.822500000000005</v>
      </c>
      <c r="AF54" s="6"/>
    </row>
    <row r="55" spans="1:32" x14ac:dyDescent="0.2">
      <c r="A55" s="3" t="s">
        <v>19</v>
      </c>
      <c r="B55" s="4" t="s">
        <v>20</v>
      </c>
      <c r="C55" s="33">
        <v>4825.8738652299999</v>
      </c>
      <c r="D55" s="13" t="s">
        <v>14</v>
      </c>
      <c r="E55" s="33">
        <v>5373.7261875650001</v>
      </c>
      <c r="F55" s="13" t="s">
        <v>14</v>
      </c>
      <c r="G55" s="33">
        <v>1887.2873921390001</v>
      </c>
      <c r="H55" s="13" t="s">
        <v>14</v>
      </c>
      <c r="I55" s="8">
        <v>2960.25</v>
      </c>
      <c r="J55" s="8"/>
      <c r="K55" s="8">
        <v>2856.75</v>
      </c>
      <c r="L55" s="8"/>
      <c r="M55" s="8">
        <v>2624</v>
      </c>
      <c r="N55" s="5"/>
      <c r="O55" s="33">
        <v>7212.8477198760002</v>
      </c>
      <c r="P55" s="13" t="s">
        <v>14</v>
      </c>
      <c r="Q55" s="33">
        <v>7685.6831371360004</v>
      </c>
      <c r="R55" s="13" t="s">
        <v>14</v>
      </c>
      <c r="S55" s="33">
        <v>2382.2158869059999</v>
      </c>
      <c r="T55" s="13" t="s">
        <v>14</v>
      </c>
      <c r="U55" s="14">
        <v>114.901758696</v>
      </c>
      <c r="V55" s="14" t="s">
        <v>14</v>
      </c>
      <c r="W55" s="14">
        <v>101.391060143</v>
      </c>
      <c r="X55" s="14" t="s">
        <v>14</v>
      </c>
      <c r="Y55" s="14">
        <v>38.516069227000003</v>
      </c>
      <c r="Z55" s="14" t="s">
        <v>14</v>
      </c>
      <c r="AA55" s="6">
        <v>67.522499999999994</v>
      </c>
      <c r="AB55" s="6"/>
      <c r="AC55" s="6">
        <v>65.287499999999994</v>
      </c>
      <c r="AD55" s="6"/>
      <c r="AE55" s="6">
        <v>61.987499999999997</v>
      </c>
      <c r="AF55" s="6"/>
    </row>
    <row r="56" spans="1:32" x14ac:dyDescent="0.2">
      <c r="A56" s="3" t="s">
        <v>19</v>
      </c>
      <c r="B56" s="4" t="s">
        <v>21</v>
      </c>
      <c r="C56" s="33">
        <v>4122.1502455899999</v>
      </c>
      <c r="D56" s="13" t="s">
        <v>14</v>
      </c>
      <c r="E56" s="33">
        <v>4674.3885489470003</v>
      </c>
      <c r="F56" s="13" t="s">
        <v>14</v>
      </c>
      <c r="G56" s="8">
        <v>889.87190900200005</v>
      </c>
      <c r="H56" s="5"/>
      <c r="I56" s="33">
        <v>3064.5</v>
      </c>
      <c r="J56" s="33" t="s">
        <v>14</v>
      </c>
      <c r="K56" s="33">
        <v>3098.25</v>
      </c>
      <c r="L56" s="33" t="s">
        <v>14</v>
      </c>
      <c r="M56" s="8">
        <v>2825</v>
      </c>
      <c r="N56" s="5"/>
      <c r="O56" s="33">
        <v>6350.7626958660003</v>
      </c>
      <c r="P56" s="13" t="s">
        <v>14</v>
      </c>
      <c r="Q56" s="33">
        <v>7196.3449802169998</v>
      </c>
      <c r="R56" s="13" t="s">
        <v>14</v>
      </c>
      <c r="S56" s="8">
        <v>1266.3154433469999</v>
      </c>
      <c r="T56" s="5"/>
      <c r="U56" s="14">
        <v>98.146434419000002</v>
      </c>
      <c r="V56" s="14" t="s">
        <v>14</v>
      </c>
      <c r="W56" s="6">
        <v>66.147007767999995</v>
      </c>
      <c r="X56" s="14"/>
      <c r="Y56" s="6">
        <v>18.160651204000001</v>
      </c>
      <c r="Z56" s="6"/>
      <c r="AA56" s="14">
        <v>70.577500000000001</v>
      </c>
      <c r="AB56" s="14" t="s">
        <v>14</v>
      </c>
      <c r="AC56" s="14">
        <v>70.457499999999996</v>
      </c>
      <c r="AD56" s="14" t="s">
        <v>14</v>
      </c>
      <c r="AE56" s="6">
        <v>64.977500000000006</v>
      </c>
      <c r="AF56" s="6"/>
    </row>
    <row r="57" spans="1:32" x14ac:dyDescent="0.2">
      <c r="A57" s="3" t="s">
        <v>19</v>
      </c>
      <c r="B57" s="4" t="s">
        <v>22</v>
      </c>
      <c r="C57" s="8">
        <v>3426.7346617970002</v>
      </c>
      <c r="D57" s="5"/>
      <c r="E57" s="8">
        <v>3493.8501887359998</v>
      </c>
      <c r="F57" s="5"/>
      <c r="G57" s="8">
        <v>1342.6059428809999</v>
      </c>
      <c r="H57" s="5"/>
      <c r="I57" s="8">
        <v>2917</v>
      </c>
      <c r="J57" s="8"/>
      <c r="K57" s="8">
        <v>2872</v>
      </c>
      <c r="L57" s="8"/>
      <c r="M57" s="8">
        <v>2924.75</v>
      </c>
      <c r="N57" s="5"/>
      <c r="O57" s="8">
        <v>5007.5225525059996</v>
      </c>
      <c r="P57" s="5"/>
      <c r="Q57" s="8">
        <v>5025.9050648439998</v>
      </c>
      <c r="R57" s="5"/>
      <c r="S57" s="8">
        <v>1966.9623911670001</v>
      </c>
      <c r="T57" s="5"/>
      <c r="U57" s="6">
        <v>81.588920518999998</v>
      </c>
      <c r="V57" s="6"/>
      <c r="W57" s="6">
        <v>65.921701674000005</v>
      </c>
      <c r="X57" s="6"/>
      <c r="Y57" s="6">
        <v>27.400121283000001</v>
      </c>
      <c r="Z57" s="6"/>
      <c r="AA57" s="6">
        <v>68.497500000000002</v>
      </c>
      <c r="AB57" s="6"/>
      <c r="AC57" s="6">
        <v>67.875</v>
      </c>
      <c r="AD57" s="6"/>
      <c r="AE57" s="6">
        <v>67.135000000000005</v>
      </c>
      <c r="AF57" s="6"/>
    </row>
    <row r="58" spans="1:32" x14ac:dyDescent="0.2">
      <c r="A58" s="3" t="s">
        <v>19</v>
      </c>
      <c r="B58" s="4" t="s">
        <v>23</v>
      </c>
      <c r="C58" s="8">
        <v>2933.3757437270001</v>
      </c>
      <c r="D58" s="5"/>
      <c r="E58" s="8">
        <v>3712.6276826019998</v>
      </c>
      <c r="F58" s="5"/>
      <c r="G58" s="8">
        <v>848.99379153300004</v>
      </c>
      <c r="H58" s="5"/>
      <c r="I58" s="8">
        <v>2799</v>
      </c>
      <c r="J58" s="8"/>
      <c r="K58" s="8">
        <v>2853.25</v>
      </c>
      <c r="L58" s="8"/>
      <c r="M58" s="8">
        <v>2818.5</v>
      </c>
      <c r="N58" s="5"/>
      <c r="O58" s="8">
        <v>4094.7659222940001</v>
      </c>
      <c r="P58" s="5"/>
      <c r="Q58" s="8">
        <v>5296.10040415</v>
      </c>
      <c r="R58" s="5"/>
      <c r="S58" s="8">
        <v>1178.1534434549999</v>
      </c>
      <c r="T58" s="5"/>
      <c r="U58" s="6">
        <v>69.842279613000002</v>
      </c>
      <c r="V58" s="6"/>
      <c r="W58" s="6">
        <v>70.049578917000005</v>
      </c>
      <c r="X58" s="6"/>
      <c r="Y58" s="6">
        <v>17.326403909</v>
      </c>
      <c r="Z58" s="6"/>
      <c r="AA58" s="6">
        <v>66.237499999999997</v>
      </c>
      <c r="AB58" s="6"/>
      <c r="AC58" s="6">
        <v>66.33</v>
      </c>
      <c r="AD58" s="6"/>
      <c r="AE58" s="6">
        <v>64.792500000000004</v>
      </c>
      <c r="AF58" s="6"/>
    </row>
    <row r="59" spans="1:32" x14ac:dyDescent="0.2">
      <c r="A59" s="3" t="s">
        <v>19</v>
      </c>
      <c r="B59" s="4" t="s">
        <v>24</v>
      </c>
      <c r="C59" s="8">
        <v>2922.0842684730001</v>
      </c>
      <c r="D59" s="5"/>
      <c r="E59" s="8">
        <v>3175.3466882920002</v>
      </c>
      <c r="F59" s="5"/>
      <c r="G59" s="8">
        <v>1064.3150823420001</v>
      </c>
      <c r="H59" s="5"/>
      <c r="I59" s="8">
        <v>2820</v>
      </c>
      <c r="J59" s="8"/>
      <c r="K59" s="8">
        <v>2992.5</v>
      </c>
      <c r="L59" s="8"/>
      <c r="M59" s="8">
        <v>2966.75</v>
      </c>
      <c r="N59" s="5"/>
      <c r="O59" s="8">
        <v>4109.1967057190004</v>
      </c>
      <c r="P59" s="5"/>
      <c r="Q59" s="8">
        <v>4737.3051343870002</v>
      </c>
      <c r="R59" s="5"/>
      <c r="S59" s="8">
        <v>1577.6535654320001</v>
      </c>
      <c r="T59" s="5"/>
      <c r="U59" s="6">
        <v>69.573434964</v>
      </c>
      <c r="V59" s="6"/>
      <c r="W59" s="6">
        <v>59.912201666000001</v>
      </c>
      <c r="X59" s="6"/>
      <c r="Y59" s="6">
        <v>21.720715966</v>
      </c>
      <c r="Z59" s="6"/>
      <c r="AA59" s="6">
        <v>67.012500000000003</v>
      </c>
      <c r="AB59" s="6"/>
      <c r="AC59" s="14">
        <v>69.314999999999998</v>
      </c>
      <c r="AD59" s="14" t="s">
        <v>14</v>
      </c>
      <c r="AE59" s="6">
        <v>66.8125</v>
      </c>
      <c r="AF59" s="6"/>
    </row>
    <row r="60" spans="1:32" x14ac:dyDescent="0.2">
      <c r="A60" s="3" t="s">
        <v>25</v>
      </c>
      <c r="B60" s="4" t="s">
        <v>26</v>
      </c>
      <c r="C60" s="8">
        <v>3463.3575856699999</v>
      </c>
      <c r="D60" s="5"/>
      <c r="E60" s="8">
        <v>3534.6691490080002</v>
      </c>
      <c r="F60" s="5"/>
      <c r="G60" s="8">
        <v>1010.05076132</v>
      </c>
      <c r="H60" s="5"/>
      <c r="I60" s="8">
        <v>2918</v>
      </c>
      <c r="J60" s="8"/>
      <c r="K60" s="8">
        <v>2830.75</v>
      </c>
      <c r="L60" s="8"/>
      <c r="M60" s="8">
        <v>2917.75</v>
      </c>
      <c r="N60" s="5"/>
      <c r="O60" s="8">
        <v>5064.2369381139997</v>
      </c>
      <c r="P60" s="5"/>
      <c r="Q60" s="8">
        <v>4995.8979646369999</v>
      </c>
      <c r="R60" s="5"/>
      <c r="S60" s="8">
        <v>1471.012736074</v>
      </c>
      <c r="T60" s="5"/>
      <c r="U60" s="6">
        <v>82.460894897000003</v>
      </c>
      <c r="V60" s="6"/>
      <c r="W60" s="6">
        <v>66.691870735999998</v>
      </c>
      <c r="X60" s="6"/>
      <c r="Y60" s="6">
        <v>20.613280842999998</v>
      </c>
      <c r="Z60" s="6"/>
      <c r="AA60" s="6">
        <v>67.864999999999995</v>
      </c>
      <c r="AB60" s="6"/>
      <c r="AC60" s="6">
        <v>65.885000000000005</v>
      </c>
      <c r="AD60" s="6"/>
      <c r="AE60" s="6">
        <v>66.17</v>
      </c>
      <c r="AF60" s="6"/>
    </row>
    <row r="61" spans="1:32" x14ac:dyDescent="0.2">
      <c r="A61" s="3" t="s">
        <v>25</v>
      </c>
      <c r="B61" s="4" t="s">
        <v>27</v>
      </c>
      <c r="C61" s="8">
        <v>2387.2440892290001</v>
      </c>
      <c r="D61" s="5"/>
      <c r="E61" s="8">
        <v>2553.0143519009998</v>
      </c>
      <c r="F61" s="5"/>
      <c r="G61" s="8">
        <v>767.91122129300004</v>
      </c>
      <c r="H61" s="5"/>
      <c r="I61" s="33">
        <v>3080</v>
      </c>
      <c r="J61" s="33" t="s">
        <v>14</v>
      </c>
      <c r="K61" s="33">
        <v>3044.5</v>
      </c>
      <c r="L61" s="33" t="s">
        <v>14</v>
      </c>
      <c r="M61" s="8">
        <v>2898.184742249</v>
      </c>
      <c r="N61" s="5"/>
      <c r="O61" s="8">
        <v>3712.8009176700002</v>
      </c>
      <c r="P61" s="5"/>
      <c r="Q61" s="8">
        <v>3915.8714398819998</v>
      </c>
      <c r="R61" s="5"/>
      <c r="S61" s="8">
        <v>1142.3300660729999</v>
      </c>
      <c r="T61" s="5"/>
      <c r="U61" s="6">
        <v>56.839144982000001</v>
      </c>
      <c r="V61" s="6"/>
      <c r="W61" s="6">
        <v>48.170082110999999</v>
      </c>
      <c r="X61" s="6"/>
      <c r="Y61" s="6">
        <v>15.829342286999999</v>
      </c>
      <c r="Z61" s="6"/>
      <c r="AA61" s="14">
        <v>71.047499999999999</v>
      </c>
      <c r="AB61" s="14" t="s">
        <v>14</v>
      </c>
      <c r="AC61" s="14">
        <v>69.987499999999997</v>
      </c>
      <c r="AD61" s="14" t="s">
        <v>14</v>
      </c>
      <c r="AE61" s="6">
        <v>64.231548086999993</v>
      </c>
      <c r="AF61" s="6"/>
    </row>
    <row r="62" spans="1:32" x14ac:dyDescent="0.2">
      <c r="A62" s="3" t="s">
        <v>73</v>
      </c>
      <c r="B62" s="4" t="s">
        <v>74</v>
      </c>
      <c r="C62" s="8">
        <v>2779.9231080939999</v>
      </c>
      <c r="D62" s="5"/>
      <c r="E62" s="8">
        <v>2004.8260924220001</v>
      </c>
      <c r="F62" s="5"/>
      <c r="G62" s="8">
        <v>662.10887927199997</v>
      </c>
      <c r="H62" s="5"/>
      <c r="I62" s="8">
        <v>3037.5</v>
      </c>
      <c r="J62" s="8"/>
      <c r="K62" s="33">
        <v>3029.25</v>
      </c>
      <c r="L62" s="33" t="s">
        <v>14</v>
      </c>
      <c r="M62" s="33">
        <v>3111</v>
      </c>
      <c r="N62" s="13" t="s">
        <v>14</v>
      </c>
      <c r="O62" s="8">
        <v>4236.0296068480002</v>
      </c>
      <c r="P62" s="5"/>
      <c r="Q62" s="8">
        <v>3015.468428833</v>
      </c>
      <c r="R62" s="5"/>
      <c r="S62" s="8">
        <v>1025.2063501729999</v>
      </c>
      <c r="T62" s="5"/>
      <c r="U62" s="6">
        <v>66.188645430999998</v>
      </c>
      <c r="V62" s="6"/>
      <c r="W62" s="6">
        <v>37.826907404000004</v>
      </c>
      <c r="X62" s="6"/>
      <c r="Y62" s="6">
        <v>13.512426108</v>
      </c>
      <c r="Z62" s="6"/>
      <c r="AA62" s="14">
        <v>70.39</v>
      </c>
      <c r="AB62" s="14" t="s">
        <v>14</v>
      </c>
      <c r="AC62" s="14">
        <v>69.2</v>
      </c>
      <c r="AD62" s="14" t="s">
        <v>14</v>
      </c>
      <c r="AE62" s="14">
        <v>68.625</v>
      </c>
      <c r="AF62" s="14" t="s">
        <v>14</v>
      </c>
    </row>
    <row r="63" spans="1:32" x14ac:dyDescent="0.2">
      <c r="A63" s="3" t="s">
        <v>73</v>
      </c>
      <c r="B63" s="4" t="s">
        <v>75</v>
      </c>
      <c r="C63" s="33">
        <v>4058.7914144619999</v>
      </c>
      <c r="D63" s="13" t="s">
        <v>14</v>
      </c>
      <c r="E63" s="33">
        <v>5256.4352849110001</v>
      </c>
      <c r="F63" s="13" t="s">
        <v>14</v>
      </c>
      <c r="G63" s="8">
        <v>1235.7676979759999</v>
      </c>
      <c r="H63" s="5"/>
      <c r="I63" s="8">
        <v>2992.25</v>
      </c>
      <c r="J63" s="8"/>
      <c r="K63" s="8">
        <v>2733.25</v>
      </c>
      <c r="L63" s="8"/>
      <c r="M63" s="8">
        <v>2767.25</v>
      </c>
      <c r="N63" s="5"/>
      <c r="O63" s="33">
        <v>6070.4812336409996</v>
      </c>
      <c r="P63" s="13" t="s">
        <v>14</v>
      </c>
      <c r="Q63" s="33">
        <v>7190.2998699159998</v>
      </c>
      <c r="R63" s="13" t="s">
        <v>14</v>
      </c>
      <c r="S63" s="8">
        <v>1710.3603598279999</v>
      </c>
      <c r="T63" s="5"/>
      <c r="U63" s="14">
        <v>96.637890820999999</v>
      </c>
      <c r="V63" s="14" t="s">
        <v>14</v>
      </c>
      <c r="W63" s="14">
        <v>99.178024243999999</v>
      </c>
      <c r="X63" s="14" t="s">
        <v>14</v>
      </c>
      <c r="Y63" s="6">
        <v>25.219748937999999</v>
      </c>
      <c r="Z63" s="6"/>
      <c r="AA63" s="6">
        <v>68.432500000000005</v>
      </c>
      <c r="AB63" s="6"/>
      <c r="AC63" s="6">
        <v>63.677500000000002</v>
      </c>
      <c r="AD63" s="6"/>
      <c r="AE63" s="6">
        <v>64.155000000000001</v>
      </c>
      <c r="AF63" s="6"/>
    </row>
    <row r="64" spans="1:32" x14ac:dyDescent="0.2">
      <c r="A64" s="19" t="s">
        <v>28</v>
      </c>
      <c r="B64" s="19"/>
      <c r="C64" s="34">
        <v>3472.3670987989999</v>
      </c>
      <c r="D64" s="20"/>
      <c r="E64" s="34">
        <v>3739.19970014</v>
      </c>
      <c r="F64" s="20"/>
      <c r="G64" s="34">
        <v>1099.8501347169999</v>
      </c>
      <c r="H64" s="20"/>
      <c r="I64" s="34">
        <v>2923.884615385</v>
      </c>
      <c r="J64" s="34"/>
      <c r="K64" s="34">
        <v>2906.884615385</v>
      </c>
      <c r="L64" s="34"/>
      <c r="M64" s="34">
        <v>2890.7449801729999</v>
      </c>
      <c r="N64" s="20"/>
      <c r="O64" s="34">
        <v>5082.5899515370002</v>
      </c>
      <c r="P64" s="20"/>
      <c r="Q64" s="34">
        <v>5403.3610232190003</v>
      </c>
      <c r="R64" s="20"/>
      <c r="S64" s="34">
        <v>1565.503418478</v>
      </c>
      <c r="T64" s="20"/>
      <c r="U64" s="21">
        <v>82.675407113999995</v>
      </c>
      <c r="V64" s="21"/>
      <c r="W64" s="21">
        <v>68.854860615999996</v>
      </c>
      <c r="X64" s="21"/>
      <c r="Y64" s="21">
        <v>22.445921117000001</v>
      </c>
      <c r="Z64" s="21"/>
      <c r="AA64" s="21">
        <v>68.115384614999996</v>
      </c>
      <c r="AB64" s="21"/>
      <c r="AC64" s="21">
        <v>67.369423076999993</v>
      </c>
      <c r="AD64" s="21"/>
      <c r="AE64" s="21">
        <v>65.755311391000006</v>
      </c>
      <c r="AF64" s="21"/>
    </row>
    <row r="65" spans="1:32" x14ac:dyDescent="0.2">
      <c r="A65" s="27" t="s">
        <v>34</v>
      </c>
      <c r="B65" s="27"/>
      <c r="C65" s="35">
        <v>291.02058439299998</v>
      </c>
      <c r="D65" s="28"/>
      <c r="E65" s="35">
        <v>372.23087956699999</v>
      </c>
      <c r="F65" s="28"/>
      <c r="G65" s="35">
        <v>253.76187971499999</v>
      </c>
      <c r="H65" s="28"/>
      <c r="I65" s="28">
        <v>86.831844566000001</v>
      </c>
      <c r="J65" s="28"/>
      <c r="K65" s="28">
        <v>70.379625365999999</v>
      </c>
      <c r="L65" s="28"/>
      <c r="M65" s="35">
        <v>76.227845098000003</v>
      </c>
      <c r="N65" s="28"/>
      <c r="O65" s="35">
        <v>499.81640027999998</v>
      </c>
      <c r="P65" s="28"/>
      <c r="Q65" s="35">
        <v>600.09201434600004</v>
      </c>
      <c r="R65" s="28"/>
      <c r="S65" s="35">
        <v>305.55476760300002</v>
      </c>
      <c r="T65" s="28"/>
      <c r="U65" s="29">
        <v>6.9290615329999996</v>
      </c>
      <c r="V65" s="29"/>
      <c r="W65" s="29">
        <v>8.5698597519999993</v>
      </c>
      <c r="X65" s="29"/>
      <c r="Y65" s="29">
        <v>5.1788138720000001</v>
      </c>
      <c r="Z65" s="29"/>
      <c r="AA65" s="29">
        <v>1.1901261780000001</v>
      </c>
      <c r="AB65" s="29"/>
      <c r="AC65" s="29">
        <v>1.1613048720000001</v>
      </c>
      <c r="AD65" s="29"/>
      <c r="AE65" s="29">
        <v>1.245940659</v>
      </c>
      <c r="AF65" s="29"/>
    </row>
    <row r="68" spans="1:32" x14ac:dyDescent="0.2">
      <c r="A68" s="9" t="s">
        <v>46</v>
      </c>
    </row>
    <row r="69" spans="1:32" x14ac:dyDescent="0.2">
      <c r="A69" s="3" t="s">
        <v>47</v>
      </c>
    </row>
    <row r="70" spans="1:32" ht="16" x14ac:dyDescent="0.2">
      <c r="Q70" s="45"/>
      <c r="R70" s="45"/>
      <c r="S70" s="45"/>
    </row>
    <row r="71" spans="1:32" x14ac:dyDescent="0.2">
      <c r="A71" s="9" t="s">
        <v>48</v>
      </c>
      <c r="M71" s="46"/>
    </row>
    <row r="72" spans="1:32" x14ac:dyDescent="0.2">
      <c r="A72" s="3" t="s">
        <v>69</v>
      </c>
    </row>
    <row r="73" spans="1:32" x14ac:dyDescent="0.2">
      <c r="A73" s="3" t="s">
        <v>78</v>
      </c>
    </row>
    <row r="74" spans="1:32" x14ac:dyDescent="0.2">
      <c r="A74" s="3" t="s">
        <v>70</v>
      </c>
    </row>
    <row r="75" spans="1:32" x14ac:dyDescent="0.2">
      <c r="A75" s="3" t="s">
        <v>61</v>
      </c>
    </row>
    <row r="76" spans="1:32" x14ac:dyDescent="0.2">
      <c r="A76" s="3" t="s">
        <v>71</v>
      </c>
    </row>
    <row r="77" spans="1:32" x14ac:dyDescent="0.2">
      <c r="A77" s="3" t="s">
        <v>72</v>
      </c>
    </row>
    <row r="78" spans="1:32" x14ac:dyDescent="0.2">
      <c r="A78" s="3" t="s">
        <v>82</v>
      </c>
    </row>
    <row r="80" spans="1:32" x14ac:dyDescent="0.2">
      <c r="A80" s="9" t="s">
        <v>49</v>
      </c>
    </row>
    <row r="81" spans="1:1" x14ac:dyDescent="0.2">
      <c r="A81" s="3" t="s">
        <v>60</v>
      </c>
    </row>
  </sheetData>
  <mergeCells count="65">
    <mergeCell ref="AA48:AF48"/>
    <mergeCell ref="AA49:AB49"/>
    <mergeCell ref="AC49:AD49"/>
    <mergeCell ref="AE49:AF49"/>
    <mergeCell ref="A47:AF47"/>
    <mergeCell ref="A48:A49"/>
    <mergeCell ref="B48:B49"/>
    <mergeCell ref="AC27:AF27"/>
    <mergeCell ref="A25:AF25"/>
    <mergeCell ref="A6:AE6"/>
    <mergeCell ref="K26:L26"/>
    <mergeCell ref="I26:J26"/>
    <mergeCell ref="G26:H26"/>
    <mergeCell ref="E26:F26"/>
    <mergeCell ref="C26:D26"/>
    <mergeCell ref="O26:P26"/>
    <mergeCell ref="Q26:R26"/>
    <mergeCell ref="S26:T26"/>
    <mergeCell ref="U26:V26"/>
    <mergeCell ref="AE26:AF26"/>
    <mergeCell ref="E27:F27"/>
    <mergeCell ref="G27:H27"/>
    <mergeCell ref="I27:J27"/>
    <mergeCell ref="O27:P27"/>
    <mergeCell ref="Q27:AB27"/>
    <mergeCell ref="M26:N26"/>
    <mergeCell ref="I7:J7"/>
    <mergeCell ref="G7:H7"/>
    <mergeCell ref="M7:N7"/>
    <mergeCell ref="M27:N27"/>
    <mergeCell ref="O7:P7"/>
    <mergeCell ref="AA7:AB7"/>
    <mergeCell ref="W26:X26"/>
    <mergeCell ref="Y26:Z26"/>
    <mergeCell ref="AA26:AB26"/>
    <mergeCell ref="K8:L8"/>
    <mergeCell ref="C7:D7"/>
    <mergeCell ref="G8:H8"/>
    <mergeCell ref="I8:J8"/>
    <mergeCell ref="C8:D8"/>
    <mergeCell ref="K7:L7"/>
    <mergeCell ref="E7:F7"/>
    <mergeCell ref="E8:F8"/>
    <mergeCell ref="AC26:AD26"/>
    <mergeCell ref="C48:H48"/>
    <mergeCell ref="C49:D49"/>
    <mergeCell ref="E49:F49"/>
    <mergeCell ref="G49:H49"/>
    <mergeCell ref="U49:V49"/>
    <mergeCell ref="W49:X49"/>
    <mergeCell ref="Y49:Z49"/>
    <mergeCell ref="M49:N49"/>
    <mergeCell ref="O49:P49"/>
    <mergeCell ref="Q49:R49"/>
    <mergeCell ref="S49:T49"/>
    <mergeCell ref="I48:N48"/>
    <mergeCell ref="O48:T48"/>
    <mergeCell ref="U48:Z48"/>
    <mergeCell ref="C27:D27"/>
    <mergeCell ref="AC7:AD7"/>
    <mergeCell ref="Q7:R7"/>
    <mergeCell ref="S7:T7"/>
    <mergeCell ref="AA8:AD8"/>
    <mergeCell ref="Q8:R8"/>
    <mergeCell ref="S8:Z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2B1309-BA4E-47AA-8217-14E01D2524D0}"/>
</file>

<file path=customXml/itemProps2.xml><?xml version="1.0" encoding="utf-8"?>
<ds:datastoreItem xmlns:ds="http://schemas.openxmlformats.org/officeDocument/2006/customXml" ds:itemID="{B15E8CD3-6D6F-4360-9685-E13155B054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Sorghum Sudan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Mailhos Algorta, Maria Elena</dc:creator>
  <cp:lastModifiedBy>Mailhos Algorta, Maria Elena</cp:lastModifiedBy>
  <dcterms:created xsi:type="dcterms:W3CDTF">2023-12-28T13:36:38Z</dcterms:created>
  <dcterms:modified xsi:type="dcterms:W3CDTF">2024-01-02T19:17:18Z</dcterms:modified>
</cp:coreProperties>
</file>